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showInkAnnotation="0" codeName="ThisWorkbook" defaultThemeVersion="124226"/>
  <mc:AlternateContent xmlns:mc="http://schemas.openxmlformats.org/markup-compatibility/2006">
    <mc:Choice Requires="x15">
      <x15ac:absPath xmlns:x15ac="http://schemas.microsoft.com/office/spreadsheetml/2010/11/ac" url="https://d.docs.live.net/c5b0593c7be96e46/Documents/McDonalds/stieglitz/"/>
    </mc:Choice>
  </mc:AlternateContent>
  <xr:revisionPtr revIDLastSave="0" documentId="8_{0DB35073-7443-4B14-BD28-9C1986C601BA}" xr6:coauthVersionLast="47" xr6:coauthVersionMax="47" xr10:uidLastSave="{00000000-0000-0000-0000-000000000000}"/>
  <bookViews>
    <workbookView xWindow="-120" yWindow="600" windowWidth="20730" windowHeight="10320" activeTab="1" xr2:uid="{00000000-000D-0000-FFFF-FFFF00000000}"/>
  </bookViews>
  <sheets>
    <sheet name="Disclaimer" sheetId="4" r:id="rId1"/>
    <sheet name="1. Instructions &amp; Worksheet" sheetId="3" r:id="rId2"/>
    <sheet name="2. Mass Skill CSV" sheetId="2" r:id="rId3"/>
    <sheet name="3. Report Template" sheetId="1" r:id="rId4"/>
  </sheets>
  <definedNames>
    <definedName name="_xlnm._FilterDatabase" localSheetId="2" hidden="1">'2. Mass Skill CSV'!$A$1:$D$1179</definedName>
    <definedName name="_xlnm.Print_Area" localSheetId="1">'1. Instructions &amp; Worksheet'!$B$1:$I$127</definedName>
    <definedName name="_xlnm.Print_Area" localSheetId="2">'2. Mass Skill CSV'!$A:$E</definedName>
    <definedName name="_xlnm.Print_Area" localSheetId="3">'3. Report Template'!$A$1:$G$86</definedName>
    <definedName name="_xlnm.Print_Area" localSheetId="0">Disclaimer!$A$1:$K$43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2" i="1" l="1"/>
  <c r="E41" i="1"/>
  <c r="G7" i="1" l="1"/>
  <c r="G6" i="1" l="1"/>
  <c r="B121" i="1" l="1"/>
  <c r="B120" i="1"/>
  <c r="B119" i="1"/>
  <c r="B118" i="1"/>
  <c r="B115" i="1"/>
  <c r="B114" i="1"/>
  <c r="B113" i="1"/>
  <c r="B112" i="1"/>
  <c r="E25" i="1" l="1"/>
  <c r="C25" i="1"/>
  <c r="E24" i="1"/>
  <c r="C24" i="1"/>
  <c r="E23" i="1"/>
  <c r="C23" i="1"/>
  <c r="G36" i="1" l="1"/>
  <c r="G37" i="1"/>
  <c r="G38" i="1"/>
  <c r="G39" i="1"/>
  <c r="G40" i="1"/>
  <c r="G41" i="1"/>
  <c r="G35" i="1"/>
  <c r="E37" i="1"/>
  <c r="E38" i="1"/>
  <c r="E39" i="1"/>
  <c r="E40" i="1"/>
  <c r="E36" i="1"/>
  <c r="E35" i="1"/>
  <c r="B41" i="1"/>
  <c r="B40" i="1"/>
  <c r="B39" i="1"/>
  <c r="B38" i="1"/>
  <c r="B37" i="1"/>
  <c r="B36" i="1"/>
  <c r="B35" i="1"/>
  <c r="F32" i="1"/>
  <c r="C32" i="1"/>
  <c r="D60" i="1" l="1"/>
  <c r="B117" i="1" l="1"/>
  <c r="D80" i="1" s="1"/>
  <c r="B111" i="1"/>
  <c r="D79" i="1" s="1"/>
  <c r="B58" i="1"/>
  <c r="B64" i="1"/>
  <c r="F64" i="1"/>
  <c r="F58" i="1"/>
  <c r="C49" i="1"/>
  <c r="F22" i="1"/>
  <c r="E22" i="1"/>
  <c r="C22" i="1"/>
  <c r="G12" i="1"/>
  <c r="G11" i="1"/>
  <c r="C12" i="1"/>
  <c r="C11" i="1"/>
  <c r="G5" i="1"/>
  <c r="G4" i="1"/>
  <c r="B6" i="1"/>
  <c r="B5" i="1"/>
  <c r="B4" i="1"/>
  <c r="F68" i="1" l="1"/>
  <c r="F67" i="1"/>
  <c r="F66" i="1"/>
  <c r="F65" i="1"/>
  <c r="F62" i="1"/>
  <c r="F61" i="1"/>
  <c r="F60" i="1"/>
  <c r="F59" i="1"/>
  <c r="B68" i="1"/>
  <c r="B67" i="1"/>
  <c r="B66" i="1"/>
  <c r="B65" i="1"/>
  <c r="B62" i="1"/>
  <c r="B61" i="1"/>
  <c r="B60" i="1"/>
  <c r="B59" i="1"/>
  <c r="D75" i="1" l="1"/>
  <c r="D78" i="1"/>
  <c r="D77" i="1"/>
  <c r="D76" i="1"/>
  <c r="D62" i="1"/>
  <c r="E80" i="1" l="1"/>
  <c r="E79" i="1"/>
  <c r="E77" i="1"/>
  <c r="E75" i="1"/>
  <c r="E78" i="1"/>
  <c r="D58" i="1"/>
  <c r="E76" i="1"/>
  <c r="G68" i="1"/>
  <c r="G62" i="1"/>
  <c r="G58" i="1"/>
  <c r="G67" i="1"/>
  <c r="C61" i="1"/>
  <c r="C68" i="1"/>
  <c r="G61" i="1"/>
  <c r="G64" i="1"/>
  <c r="C62" i="1"/>
  <c r="C67" i="1"/>
  <c r="C64" i="1"/>
  <c r="G66" i="1"/>
  <c r="G60" i="1"/>
  <c r="C66" i="1"/>
  <c r="C58" i="1"/>
  <c r="G65" i="1"/>
  <c r="C60" i="1"/>
  <c r="G59" i="1"/>
  <c r="C65" i="1"/>
  <c r="C5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Rekowski</author>
  </authors>
  <commentList>
    <comment ref="G4" authorId="0" shapeId="0" xr:uid="{00000000-0006-0000-0300-000001000000}">
      <text>
        <r>
          <rPr>
            <sz val="9"/>
            <color indexed="81"/>
            <rFont val="Tahoma"/>
            <family val="2"/>
          </rPr>
          <t>Schedules will auto-post at 5 AM CST 2 days prior to the start of the schedule week.</t>
        </r>
        <r>
          <rPr>
            <sz val="9"/>
            <color indexed="81"/>
            <rFont val="Tahoma"/>
            <family val="2"/>
          </rPr>
          <t xml:space="preserve">
</t>
        </r>
      </text>
    </comment>
    <comment ref="G5" authorId="0" shapeId="0" xr:uid="{00000000-0006-0000-0300-000002000000}">
      <text>
        <r>
          <rPr>
            <sz val="9"/>
            <color indexed="81"/>
            <rFont val="Tahoma"/>
            <family val="2"/>
          </rPr>
          <t>Schedules will auto-approve at 5 AM CST 2 days prior to the start of the schedule week.</t>
        </r>
      </text>
    </comment>
    <comment ref="G6" authorId="0" shapeId="0" xr:uid="{00000000-0006-0000-0300-000003000000}">
      <text>
        <r>
          <rPr>
            <sz val="9"/>
            <color indexed="81"/>
            <rFont val="Tahoma"/>
            <family val="2"/>
          </rPr>
          <t>Copying a Crew Schedule (importing Manager) can save significant editing time, provided the original schedule was good to begin with.</t>
        </r>
      </text>
    </comment>
    <comment ref="G7" authorId="0" shapeId="0" xr:uid="{00000000-0006-0000-0300-000004000000}">
      <text>
        <r>
          <rPr>
            <sz val="9"/>
            <color indexed="81"/>
            <rFont val="Tahoma"/>
            <family val="2"/>
          </rPr>
          <t>5 hours or less is a good target time to produce a quality schedule.</t>
        </r>
      </text>
    </comment>
    <comment ref="C11" authorId="0" shapeId="0" xr:uid="{00000000-0006-0000-0300-000005000000}">
      <text>
        <r>
          <rPr>
            <sz val="9"/>
            <color indexed="81"/>
            <rFont val="Tahoma"/>
            <family val="2"/>
          </rPr>
          <t>The tool will never schedule anyone outside their availability. Any amount seen here is due to manual editing. Correcting these before starting next week's schedule will save you editing time.</t>
        </r>
      </text>
    </comment>
    <comment ref="G11" authorId="0" shapeId="0" xr:uid="{00000000-0006-0000-0300-000006000000}">
      <text>
        <r>
          <rPr>
            <sz val="9"/>
            <color indexed="81"/>
            <rFont val="Tahoma"/>
            <family val="2"/>
          </rPr>
          <t xml:space="preserve">The tool schedules meal breaks to begin no later than the time set for meal breaks under Organization Admin. The tool does not schedule any meal break warnings. Any number here is a result of manual editing and could result in a labor law violation and potential fines. </t>
        </r>
      </text>
    </comment>
    <comment ref="C12" authorId="0" shapeId="0" xr:uid="{00000000-0006-0000-0300-000007000000}">
      <text>
        <r>
          <rPr>
            <sz val="9"/>
            <color indexed="81"/>
            <rFont val="Tahoma"/>
            <family val="2"/>
          </rPr>
          <t>The tool will never schedule anyone to work a position where they have a skill rating of "5". Any amount seen here is due to manual editing. Correcting these before starting next week's schedule will save you editing time.</t>
        </r>
      </text>
    </comment>
    <comment ref="G12" authorId="0" shapeId="0" xr:uid="{00000000-0006-0000-0300-000008000000}">
      <text>
        <r>
          <rPr>
            <sz val="9"/>
            <color indexed="81"/>
            <rFont val="Tahoma"/>
            <family val="2"/>
          </rPr>
          <t>The tool schedules rest breaks to begin no later than the time set for rest breaks under Organization Admin. The tool does not schedule any rest break warnings. Any number here is a result of manual editing and could result in a labor law violation and potential fines.</t>
        </r>
      </text>
    </comment>
    <comment ref="B14" authorId="0" shapeId="0" xr:uid="{00000000-0006-0000-0300-000009000000}">
      <text>
        <r>
          <rPr>
            <sz val="9"/>
            <color indexed="81"/>
            <rFont val="Tahoma"/>
            <family val="2"/>
          </rPr>
          <t>Warnings have a significant impact on editing time. The target should be "0" for all of these items. NOTE: Availabilities and Skill Levels are "locked in" when the manager or crew schedule is first saved. Once the schedule has been saved, any changes to availabilities and skill levels after that point won't take effect until the next schedule. Warnings should be resolved one day at a time when creating and editing the schedule.</t>
        </r>
      </text>
    </comment>
    <comment ref="C21" authorId="0" shapeId="0" xr:uid="{00000000-0006-0000-0300-00000A000000}">
      <text>
        <r>
          <rPr>
            <sz val="9"/>
            <color indexed="81"/>
            <rFont val="Tahoma"/>
            <family val="2"/>
          </rPr>
          <t>Represents the sum of +/- hours for the specific type. i.e. +2 VLH and -2 VLH = 0</t>
        </r>
      </text>
    </comment>
    <comment ref="E21" authorId="0" shapeId="0" xr:uid="{00000000-0006-0000-0300-00000B000000}">
      <text>
        <r>
          <rPr>
            <sz val="9"/>
            <color indexed="81"/>
            <rFont val="Tahoma"/>
            <family val="2"/>
          </rPr>
          <t>Represents the absolute +/- value of all hours. i.e. +2 Floor + -2 Floor = 4</t>
        </r>
      </text>
    </comment>
    <comment ref="F21" authorId="0" shapeId="0" xr:uid="{00000000-0006-0000-0300-00000C000000}">
      <text>
        <r>
          <rPr>
            <sz val="9"/>
            <color indexed="81"/>
            <rFont val="Tahoma"/>
            <family val="2"/>
          </rPr>
          <t>It's acceptable to have some unassigned hours on the schedule, especially when those unassigned hours represent shifts. That provides an opportunity for the shift manager to look for someone to fill that shift so they don't run short.</t>
        </r>
      </text>
    </comment>
    <comment ref="C23" authorId="0" shapeId="0" xr:uid="{00000000-0006-0000-0300-00000D000000}">
      <text>
        <r>
          <rPr>
            <sz val="9"/>
            <color indexed="81"/>
            <rFont val="Tahoma"/>
            <family val="2"/>
          </rPr>
          <t xml:space="preserve">Variance hours here are a result of under/over scheduling of VLH scheduled jobs. A high number </t>
        </r>
        <r>
          <rPr>
            <b/>
            <sz val="9"/>
            <color indexed="81"/>
            <rFont val="Tahoma"/>
            <family val="2"/>
          </rPr>
          <t>may</t>
        </r>
        <r>
          <rPr>
            <sz val="9"/>
            <color indexed="81"/>
            <rFont val="Tahoma"/>
            <family val="2"/>
          </rPr>
          <t xml:space="preserve"> be acceptable if the organization schedules to +1 or +2 during all peaks.</t>
        </r>
      </text>
    </comment>
    <comment ref="C24" authorId="0" shapeId="0" xr:uid="{00000000-0006-0000-0300-00000E000000}">
      <text>
        <r>
          <rPr>
            <sz val="9"/>
            <color indexed="81"/>
            <rFont val="Tahoma"/>
            <family val="2"/>
          </rPr>
          <t xml:space="preserve">Variances here are usually due to fixed tasks not being scheduled as outlined in the Fixed Hours Guide.
</t>
        </r>
      </text>
    </comment>
    <comment ref="C25" authorId="0" shapeId="0" xr:uid="{00000000-0006-0000-0300-00000F000000}">
      <text>
        <r>
          <rPr>
            <sz val="9"/>
            <color indexed="81"/>
            <rFont val="Tahoma"/>
            <family val="2"/>
          </rPr>
          <t>Floor hours should be balanced first, then balance VLH, then fixed. In most cases, any variance here is due to incorrect under/overscheduling Floor and Floor-Production hours.</t>
        </r>
      </text>
    </comment>
    <comment ref="B27" authorId="0" shapeId="0" xr:uid="{00000000-0006-0000-0300-000010000000}">
      <text>
        <r>
          <rPr>
            <sz val="9"/>
            <color indexed="81"/>
            <rFont val="Tahoma"/>
            <family val="2"/>
          </rPr>
          <t>Focus on balancing the largest variance area first (usually Fixed hours). During the editing process, balance floor hours first using the filters, then variable using the filters, then fixed hours using the Fixed Task detail tab.
Keep in mind these are national targets. Organizations may have different targets based on their own criteria. i.e. If they want to use +1 during the peaks, the net variable target would be +/- 20 plus the number of hours needed to be +1 during the peaks.</t>
        </r>
      </text>
    </comment>
    <comment ref="C32" authorId="0" shapeId="0" xr:uid="{00000000-0006-0000-0300-000011000000}">
      <text>
        <r>
          <rPr>
            <sz val="9"/>
            <color indexed="81"/>
            <rFont val="Tahoma"/>
            <family val="2"/>
          </rPr>
          <t xml:space="preserve">This is from the Fixed Hours Guide which is controlled by the supervisor or above. </t>
        </r>
      </text>
    </comment>
    <comment ref="F32" authorId="0" shapeId="0" xr:uid="{00000000-0006-0000-0300-000012000000}">
      <text>
        <r>
          <rPr>
            <sz val="9"/>
            <color indexed="81"/>
            <rFont val="Tahoma"/>
            <family val="2"/>
          </rPr>
          <t>This is what was actually scheduled.</t>
        </r>
      </text>
    </comment>
    <comment ref="A35" authorId="0" shapeId="0" xr:uid="{00000000-0006-0000-0300-000013000000}">
      <text>
        <r>
          <rPr>
            <sz val="9"/>
            <color indexed="81"/>
            <rFont val="Tahoma"/>
            <family val="2"/>
          </rPr>
          <t xml:space="preserve">Hours required for counting drawers, completing deposits, or going to the bank.
</t>
        </r>
      </text>
    </comment>
    <comment ref="C35" authorId="0" shapeId="0" xr:uid="{00000000-0006-0000-0300-000014000000}">
      <text>
        <r>
          <rPr>
            <sz val="9"/>
            <color indexed="81"/>
            <rFont val="Tahoma"/>
            <family val="2"/>
          </rPr>
          <t>Hours needed for maintenance personnel and daily and weekly cleaning activities. Some may also use this in lieu of truck deliveries and vat filtering.</t>
        </r>
      </text>
    </comment>
    <comment ref="F35" authorId="0" shapeId="0" xr:uid="{00000000-0006-0000-0300-000015000000}">
      <text>
        <r>
          <rPr>
            <sz val="9"/>
            <color indexed="81"/>
            <rFont val="Tahoma"/>
            <family val="2"/>
          </rPr>
          <t>Hours need to complete the weekly/monthly stat reports or to execute food cost action plans.</t>
        </r>
      </text>
    </comment>
    <comment ref="A36" authorId="0" shapeId="0" xr:uid="{00000000-0006-0000-0300-000016000000}">
      <text>
        <r>
          <rPr>
            <sz val="9"/>
            <color indexed="81"/>
            <rFont val="Tahoma"/>
            <family val="2"/>
          </rPr>
          <t xml:space="preserve">Hours required to set up, conduct, and clean up for birthday parties.
</t>
        </r>
      </text>
    </comment>
    <comment ref="C36" authorId="0" shapeId="0" xr:uid="{00000000-0006-0000-0300-000017000000}">
      <text>
        <r>
          <rPr>
            <sz val="9"/>
            <color indexed="81"/>
            <rFont val="Tahoma"/>
            <family val="2"/>
          </rPr>
          <t>Hours needed for weekly management in-restaurant meetings, off-site meetings, and regional classes.</t>
        </r>
      </text>
    </comment>
    <comment ref="F36" authorId="0" shapeId="0" xr:uid="{00000000-0006-0000-0300-000018000000}">
      <text>
        <r>
          <rPr>
            <sz val="9"/>
            <color indexed="81"/>
            <rFont val="Tahoma"/>
            <family val="2"/>
          </rPr>
          <t>Hours needed to prepare salads, parfaits, and other bulk prep items, along with the time necessary to set up/clean up.</t>
        </r>
      </text>
    </comment>
    <comment ref="A37" authorId="0" shapeId="0" xr:uid="{00000000-0006-0000-0300-000019000000}">
      <text>
        <r>
          <rPr>
            <sz val="9"/>
            <color indexed="81"/>
            <rFont val="Tahoma"/>
            <family val="2"/>
          </rPr>
          <t xml:space="preserve">Hours required for crew and managers to close the restaurant. Managers are no longer coded with an "FL" after the doors are locked. These hours may also include an hour or two prior to the doors being locked for pre-close activities.
</t>
        </r>
      </text>
    </comment>
    <comment ref="C37" authorId="0" shapeId="0" xr:uid="{00000000-0006-0000-0300-00001A000000}">
      <text>
        <r>
          <rPr>
            <sz val="9"/>
            <color indexed="81"/>
            <rFont val="Tahoma"/>
            <family val="2"/>
          </rPr>
          <t>Hours needed to set up the restaurant prior to opening. Opening managers should also be scheduled with this symbol up until the time the doors are unlocked.</t>
        </r>
      </text>
    </comment>
    <comment ref="F37" authorId="0" shapeId="0" xr:uid="{00000000-0006-0000-0300-00001B000000}">
      <text>
        <r>
          <rPr>
            <sz val="9"/>
            <color indexed="81"/>
            <rFont val="Tahoma"/>
            <family val="2"/>
          </rPr>
          <t xml:space="preserve">Hours needed for initial training or to train on a new position.
</t>
        </r>
      </text>
    </comment>
    <comment ref="A38" authorId="0" shapeId="0" xr:uid="{00000000-0006-0000-0300-00001C000000}">
      <text>
        <r>
          <rPr>
            <sz val="9"/>
            <color indexed="81"/>
            <rFont val="Tahoma"/>
            <family val="2"/>
          </rPr>
          <t xml:space="preserve">Hours needed to complete food safety.
</t>
        </r>
      </text>
    </comment>
    <comment ref="C38" authorId="0" shapeId="0" xr:uid="{00000000-0006-0000-0300-00001D000000}">
      <text>
        <r>
          <rPr>
            <sz val="9"/>
            <color indexed="81"/>
            <rFont val="Tahoma"/>
            <family val="2"/>
          </rPr>
          <t xml:space="preserve">Hours required to completed tasks on the PM calendar. These hours should only include tasks that require longer than 15 minutes of dedicated time to complete. </t>
        </r>
      </text>
    </comment>
    <comment ref="F38" authorId="0" shapeId="0" xr:uid="{00000000-0006-0000-0300-00001E000000}">
      <text>
        <r>
          <rPr>
            <sz val="9"/>
            <color indexed="81"/>
            <rFont val="Tahoma"/>
            <family val="2"/>
          </rPr>
          <t>Hours needed to clean/sanitize breakfast utensils and equipment after transition.</t>
        </r>
      </text>
    </comment>
    <comment ref="A39" authorId="0" shapeId="0" xr:uid="{00000000-0006-0000-0300-00001F000000}">
      <text>
        <r>
          <rPr>
            <sz val="9"/>
            <color indexed="81"/>
            <rFont val="Tahoma"/>
            <family val="2"/>
          </rPr>
          <t xml:space="preserve">Hours needed to hire and orient new employees.
</t>
        </r>
      </text>
    </comment>
    <comment ref="C39" authorId="0" shapeId="0" xr:uid="{00000000-0006-0000-0300-000020000000}">
      <text>
        <r>
          <rPr>
            <sz val="9"/>
            <color indexed="81"/>
            <rFont val="Tahoma"/>
            <family val="2"/>
          </rPr>
          <t>Hours needed to complete the 10/20 and other pre-shift activities.</t>
        </r>
      </text>
    </comment>
    <comment ref="F39" authorId="0" shapeId="0" xr:uid="{00000000-0006-0000-0300-000021000000}">
      <text>
        <r>
          <rPr>
            <sz val="9"/>
            <color indexed="81"/>
            <rFont val="Tahoma"/>
            <family val="2"/>
          </rPr>
          <t>Hours needed to complete the ROP order and to unload delivery trucks.</t>
        </r>
      </text>
    </comment>
    <comment ref="A40" authorId="0" shapeId="0" xr:uid="{00000000-0006-0000-0300-000022000000}">
      <text>
        <r>
          <rPr>
            <sz val="9"/>
            <color indexed="81"/>
            <rFont val="Tahoma"/>
            <family val="2"/>
          </rPr>
          <t xml:space="preserve">Hours needed for Individual Development.
</t>
        </r>
      </text>
    </comment>
    <comment ref="C40" authorId="0" shapeId="0" xr:uid="{00000000-0006-0000-0300-000023000000}">
      <text>
        <r>
          <rPr>
            <sz val="9"/>
            <color indexed="81"/>
            <rFont val="Tahoma"/>
            <family val="2"/>
          </rPr>
          <t>Hours required to complete the monthly manager and weekly crew schedules.</t>
        </r>
      </text>
    </comment>
    <comment ref="F40" authorId="0" shapeId="0" xr:uid="{00000000-0006-0000-0300-000024000000}">
      <text>
        <r>
          <rPr>
            <sz val="9"/>
            <color indexed="81"/>
            <rFont val="Tahoma"/>
            <family val="2"/>
          </rPr>
          <t xml:space="preserve">Hours needed for daily filtering of oil. MOS restaurants also use this symbol for the production and guest service manager (where appropriate).
</t>
        </r>
      </text>
    </comment>
    <comment ref="G40" authorId="0" shapeId="0" xr:uid="{00000000-0006-0000-0300-000025000000}">
      <text>
        <r>
          <rPr>
            <sz val="9"/>
            <color indexed="81"/>
            <rFont val="Tahoma"/>
            <family val="2"/>
          </rPr>
          <t xml:space="preserve">The "V" symbol is recommended for use by restaurants on MOS for the production and/or guest service manager. To accurately project that need, use a recently completed schedule and filter to Floor Production and Floor Guest Services to determine the need. </t>
        </r>
      </text>
    </comment>
    <comment ref="A41" authorId="0" shapeId="0" xr:uid="{00000000-0006-0000-0300-000026000000}">
      <text>
        <r>
          <rPr>
            <sz val="9"/>
            <color indexed="81"/>
            <rFont val="Tahoma"/>
            <family val="2"/>
          </rPr>
          <t xml:space="preserve">Hours needed for dedicated host or hostess or lobby cleaning activities.
</t>
        </r>
      </text>
    </comment>
    <comment ref="C41" authorId="0" shapeId="0" xr:uid="{00000000-0006-0000-0300-000027000000}">
      <text>
        <r>
          <rPr>
            <sz val="9"/>
            <color indexed="81"/>
            <rFont val="Tahoma"/>
            <family val="2"/>
          </rPr>
          <t>Hours needed for GEL duties.</t>
        </r>
      </text>
    </comment>
    <comment ref="F41" authorId="0" shapeId="0" xr:uid="{00000000-0006-0000-0300-000028000000}">
      <text>
        <r>
          <rPr>
            <sz val="9"/>
            <color indexed="81"/>
            <rFont val="Tahoma"/>
            <family val="2"/>
          </rPr>
          <t>Hours needed for RDM walk thrus.</t>
        </r>
      </text>
    </comment>
    <comment ref="C42" authorId="0" shapeId="0" xr:uid="{00000000-0006-0000-0300-000029000000}">
      <text>
        <r>
          <rPr>
            <sz val="9"/>
            <color indexed="81"/>
            <rFont val="Tahoma"/>
            <family val="2"/>
          </rPr>
          <t>Hours needed for OTP to complete duties</t>
        </r>
      </text>
    </comment>
    <comment ref="B44" authorId="0" shapeId="0" xr:uid="{00000000-0006-0000-0300-00002A000000}">
      <text>
        <r>
          <rPr>
            <sz val="9"/>
            <color indexed="81"/>
            <rFont val="Tahoma"/>
            <family val="2"/>
          </rPr>
          <t xml:space="preserve">The number of fixed hours scheduled should match the Fixed Hours Guide (or be fairly close). Manager fixed tasks are assigned during the manager schedule process; crew fixed task shifts should be set up under Fixed Task Shifts and then are assigned during the auto-schedule process. Restaurants can utilize the various symbols as they see fit, but it is recommended that an organization be consistent in how the symbols are used. 
The Fixed Hours Guide should be reviewed quarterly or when business needs dictate. Schedule right, but tight.
</t>
        </r>
      </text>
    </comment>
    <comment ref="C49" authorId="0" shapeId="0" xr:uid="{00000000-0006-0000-0300-00002B000000}">
      <text>
        <r>
          <rPr>
            <sz val="9"/>
            <color indexed="81"/>
            <rFont val="Tahoma"/>
            <family val="2"/>
          </rPr>
          <t>Per the O&amp;T, this is expected to be a minimum of 4 weeks since the Managers' Schedule should be completed one month at a time.</t>
        </r>
      </text>
    </comment>
    <comment ref="B51" authorId="0" shapeId="0" xr:uid="{00000000-0006-0000-0300-00002C000000}">
      <text>
        <r>
          <rPr>
            <sz val="9"/>
            <color indexed="81"/>
            <rFont val="Tahoma"/>
            <family val="2"/>
          </rPr>
          <t xml:space="preserve">Per the O&amp;T, the managers' schedule should be completed by the 25th of the month for the next month.
</t>
        </r>
      </text>
    </comment>
    <comment ref="B70" authorId="0" shapeId="0" xr:uid="{00000000-0006-0000-0300-00002D000000}">
      <text>
        <r>
          <rPr>
            <sz val="9"/>
            <color indexed="81"/>
            <rFont val="Tahoma"/>
            <family val="2"/>
          </rPr>
          <t>This section does not address staffing levels, it simply looks at the versatility of the existing crew. Additionally, this section assumes all managers have a "1" in these VLH areas. "4" is reserved for trainees and should be updated to a 1-2-3 within 30 days. The chart below outlines areas of opportunity for cross-training. Editing times can be reduced by having the proper staffing and versatility within the crew.</t>
        </r>
      </text>
    </comment>
    <comment ref="B84" authorId="0" shapeId="0" xr:uid="{00000000-0006-0000-0300-00002E000000}">
      <text>
        <r>
          <rPr>
            <sz val="9"/>
            <color indexed="81"/>
            <rFont val="Tahoma"/>
            <family val="2"/>
          </rPr>
          <t>The dashboard should be reviewed on a daily basis and immediate action should be taken on any past due employee notifications. Past due employee notifications could result in those employees not being available to be scheduled.</t>
        </r>
      </text>
    </comment>
  </commentList>
</comments>
</file>

<file path=xl/sharedStrings.xml><?xml version="1.0" encoding="utf-8"?>
<sst xmlns="http://schemas.openxmlformats.org/spreadsheetml/2006/main" count="200" uniqueCount="178">
  <si>
    <t>VARIANCE HOURS</t>
  </si>
  <si>
    <t>FIXED HOURS</t>
  </si>
  <si>
    <t>Admin</t>
  </si>
  <si>
    <t>Birthday Party</t>
  </si>
  <si>
    <t>Closing</t>
  </si>
  <si>
    <t>Food Safety</t>
  </si>
  <si>
    <t>Hire</t>
  </si>
  <si>
    <t>IDP</t>
  </si>
  <si>
    <t>Lobby</t>
  </si>
  <si>
    <t>Maintenance</t>
  </si>
  <si>
    <t>Managers Meeting</t>
  </si>
  <si>
    <t>Opening</t>
  </si>
  <si>
    <t>Planned Maintenance</t>
  </si>
  <si>
    <t>Pre-Shift</t>
  </si>
  <si>
    <t>Schedules</t>
  </si>
  <si>
    <t>Stat</t>
  </si>
  <si>
    <t>Support</t>
  </si>
  <si>
    <t>Training</t>
  </si>
  <si>
    <t>Transition</t>
  </si>
  <si>
    <t>Truck</t>
  </si>
  <si>
    <t>Vat</t>
  </si>
  <si>
    <t>Walk-Thru</t>
  </si>
  <si>
    <t>WINDOW</t>
  </si>
  <si>
    <t>DRIVE THRU</t>
  </si>
  <si>
    <t>BRKFST GRILL</t>
  </si>
  <si>
    <t>NATL#:</t>
  </si>
  <si>
    <t>MANAGER SCHEDULE</t>
  </si>
  <si>
    <t>RM GRILL</t>
  </si>
  <si>
    <t>DASHBOARD NOTIFICATIONS</t>
  </si>
  <si>
    <t>+/-</t>
  </si>
  <si>
    <t>SKILL LEVEL REVIEW - CREW ONLY*</t>
  </si>
  <si>
    <t>* These calculations assume that all existing managers have a skill rating of "1" in these jobs.</t>
  </si>
  <si>
    <t>CREW*</t>
  </si>
  <si>
    <t>www.mcdaltametrics.com</t>
  </si>
  <si>
    <t>Log into:</t>
  </si>
  <si>
    <t>Operator Name:</t>
  </si>
  <si>
    <t>VARIABLE, FIXED &amp; FLOOR</t>
  </si>
  <si>
    <t>% of Crew - DT</t>
  </si>
  <si>
    <t>% of Crew - Window</t>
  </si>
  <si>
    <t>% of Crew - Bkfst Grill</t>
  </si>
  <si>
    <t>% of Crew - Reg Menu Grill</t>
  </si>
  <si>
    <t>% of Crew - McCafe</t>
  </si>
  <si>
    <t>% of Crew - Fries</t>
  </si>
  <si>
    <t>McCafe</t>
  </si>
  <si>
    <t>Fries</t>
  </si>
  <si>
    <t>PRJ</t>
  </si>
  <si>
    <t>SCH</t>
  </si>
  <si>
    <t>FIXED TASKS</t>
  </si>
  <si>
    <t>Weekly</t>
  </si>
  <si>
    <t>WARNINGS</t>
  </si>
  <si>
    <t>Natl #:</t>
  </si>
  <si>
    <t>Net Variance:</t>
  </si>
  <si>
    <t>Total Variance:</t>
  </si>
  <si>
    <t>Unassigned Hours:</t>
  </si>
  <si>
    <t>Administration/Cash:</t>
  </si>
  <si>
    <t>Birthday Parties:</t>
  </si>
  <si>
    <t>Closing:</t>
  </si>
  <si>
    <t>Food Safety:</t>
  </si>
  <si>
    <t>Hiring:</t>
  </si>
  <si>
    <t>Individual Development:</t>
  </si>
  <si>
    <t>Lobby:</t>
  </si>
  <si>
    <t>Maintenance:</t>
  </si>
  <si>
    <t>Manager Meeting:</t>
  </si>
  <si>
    <t>Opening:</t>
  </si>
  <si>
    <t>Planned Maintenance:</t>
  </si>
  <si>
    <t>Pre-Shift:</t>
  </si>
  <si>
    <t>Schedules:</t>
  </si>
  <si>
    <t>Stat:</t>
  </si>
  <si>
    <t>Support/Prep:</t>
  </si>
  <si>
    <t>Training:</t>
  </si>
  <si>
    <t>Transition:</t>
  </si>
  <si>
    <t>Truck Delivery:</t>
  </si>
  <si>
    <t>Vat:</t>
  </si>
  <si>
    <t>Walk Thrus:</t>
  </si>
  <si>
    <t>Schedule Review Tool - Instructions &amp; Worksheet Tab</t>
  </si>
  <si>
    <t>Number of weeks:</t>
  </si>
  <si>
    <t xml:space="preserve">         2. Count how many weeks of the current month have completed manager schedules, and enter the number of weeks.</t>
  </si>
  <si>
    <t xml:space="preserve">         3.  Count the number of managers on the most recently completed schedule, and enter the number of managers.</t>
  </si>
  <si>
    <t>Number of managers:</t>
  </si>
  <si>
    <t xml:space="preserve">          4. Close the HTML report.</t>
  </si>
  <si>
    <t>Date for latest  week posted and approved:</t>
  </si>
  <si>
    <t xml:space="preserve"> YES if copied, NO if not:</t>
  </si>
  <si>
    <t xml:space="preserve">          4. While in the audit trail, estimate the amount of time spent editing the schedule.</t>
  </si>
  <si>
    <t xml:space="preserve">          5. Scroll to the bottom of the audit trail and add minutes from start to end for each block of editing time.</t>
  </si>
  <si>
    <t>POSTED or AUTO POSTED:</t>
  </si>
  <si>
    <t xml:space="preserve">          7. Scroll to the top of the column and enter if the schedule was posted or auto posted.</t>
  </si>
  <si>
    <t xml:space="preserve"> Minutes used to edit  schedule:</t>
  </si>
  <si>
    <t xml:space="preserve">          8. Scroll to the top of the column and enter how the schedule was approved.</t>
  </si>
  <si>
    <t>APPROVED or AUTO APPROVED:</t>
  </si>
  <si>
    <t xml:space="preserve">         2. You may need to scroll down in the table to find the values. </t>
  </si>
  <si>
    <t xml:space="preserve">          2. Enter the projected and scheduled totals for fixed tasks. Round to the nearest minute.</t>
  </si>
  <si>
    <t>Variable Totals</t>
  </si>
  <si>
    <t>Fixed Totals</t>
  </si>
  <si>
    <t>Floor Totals</t>
  </si>
  <si>
    <t xml:space="preserve">          1. If you have more than one restaurant, select the correct restaurant from the drop-down.</t>
  </si>
  <si>
    <t xml:space="preserve">          8. Place your cursor in cell A1 on the MASS SKILL CSV tab. Right-click and select Paste. </t>
  </si>
  <si>
    <t xml:space="preserve">         1. If you have more than one restaurant, select the correct restaurant from the drop-down.</t>
  </si>
  <si>
    <t xml:space="preserve">         1. Review the report. </t>
  </si>
  <si>
    <t xml:space="preserve">         2. Roll over red triangles in the top right corner of cells to view information about best practices. </t>
  </si>
  <si>
    <t>e*Labor Completed Schedule Review</t>
  </si>
  <si>
    <t>Purpose: Provide an overview of how the restaurant adheres to e*Labor scheduling principles.</t>
  </si>
  <si>
    <t>Week of:</t>
  </si>
  <si>
    <t>Owner/Operator:</t>
  </si>
  <si>
    <t>Approved:</t>
  </si>
  <si>
    <t>Method this Schedule was Posted:</t>
  </si>
  <si>
    <t>Was Schedule Copied:</t>
  </si>
  <si>
    <t>Edit Time (Estimated Hours):</t>
  </si>
  <si>
    <r>
      <rPr>
        <b/>
        <sz val="12"/>
        <color theme="1" tint="0.14999847407452621"/>
        <rFont val="Calibri"/>
        <family val="2"/>
        <scheme val="minor"/>
      </rPr>
      <t>Instructions:</t>
    </r>
    <r>
      <rPr>
        <b/>
        <sz val="11"/>
        <color theme="1" tint="0.14999847407452621"/>
        <rFont val="Calibri"/>
        <family val="2"/>
        <scheme val="minor"/>
      </rPr>
      <t xml:space="preserve"> </t>
    </r>
    <r>
      <rPr>
        <sz val="11"/>
        <color theme="1" tint="0.14999847407452621"/>
        <rFont val="Calibri"/>
        <family val="2"/>
        <scheme val="minor"/>
      </rPr>
      <t xml:space="preserve">Follow the instructions below to complete this worksheet. Your entries on this page populate the appropriate boxes on the Report Template tab. When completing the worksheet, </t>
    </r>
    <r>
      <rPr>
        <b/>
        <sz val="11"/>
        <color theme="1" tint="0.14999847407452621"/>
        <rFont val="Calibri"/>
        <family val="2"/>
        <scheme val="minor"/>
      </rPr>
      <t>ONLY ENTER INFORMATION IN THE YELLOW BOXES</t>
    </r>
    <r>
      <rPr>
        <sz val="11"/>
        <color theme="1" tint="0.14999847407452621"/>
        <rFont val="Calibri"/>
        <family val="2"/>
        <scheme val="minor"/>
      </rPr>
      <t>. Use the TAB key to move to the next field.</t>
    </r>
  </si>
  <si>
    <r>
      <t xml:space="preserve">Go to </t>
    </r>
    <r>
      <rPr>
        <b/>
        <sz val="12"/>
        <color theme="1" tint="0.14999847407452621"/>
        <rFont val="Calibri"/>
        <family val="2"/>
        <scheme val="minor"/>
      </rPr>
      <t>People Management &gt; eLabor &gt; Reports &gt; Monthly Manager Schedule</t>
    </r>
  </si>
  <si>
    <r>
      <t xml:space="preserve">         1.  From the </t>
    </r>
    <r>
      <rPr>
        <b/>
        <sz val="11"/>
        <color theme="1" tint="0.14999847407452621"/>
        <rFont val="Calibri"/>
        <family val="2"/>
        <scheme val="minor"/>
      </rPr>
      <t>Select Store</t>
    </r>
    <r>
      <rPr>
        <sz val="11"/>
        <color theme="1" tint="0.14999847407452621"/>
        <rFont val="Calibri"/>
        <family val="2"/>
        <scheme val="minor"/>
      </rPr>
      <t xml:space="preserve"> drop-down, select the restaurant to view and click the </t>
    </r>
    <r>
      <rPr>
        <b/>
        <sz val="11"/>
        <color theme="1" tint="0.14999847407452621"/>
        <rFont val="Calibri"/>
        <family val="2"/>
        <scheme val="minor"/>
      </rPr>
      <t xml:space="preserve">Generate HTML </t>
    </r>
    <r>
      <rPr>
        <sz val="11"/>
        <color theme="1" tint="0.14999847407452621"/>
        <rFont val="Calibri"/>
        <family val="2"/>
        <scheme val="minor"/>
      </rPr>
      <t>button.</t>
    </r>
  </si>
  <si>
    <r>
      <t xml:space="preserve">Go to </t>
    </r>
    <r>
      <rPr>
        <b/>
        <sz val="12"/>
        <color theme="1" tint="0.14999847407452621"/>
        <rFont val="Calibri"/>
        <family val="2"/>
        <scheme val="minor"/>
      </rPr>
      <t>People Management &gt; eLabor &gt; Crew Schedule</t>
    </r>
  </si>
  <si>
    <r>
      <t xml:space="preserve">          1. If you have more than one restaurant select the correct </t>
    </r>
    <r>
      <rPr>
        <b/>
        <sz val="11"/>
        <color theme="1" tint="0.14999847407452621"/>
        <rFont val="Calibri"/>
        <family val="2"/>
        <scheme val="minor"/>
      </rPr>
      <t xml:space="preserve">Natl # </t>
    </r>
    <r>
      <rPr>
        <sz val="11"/>
        <color theme="1" tint="0.14999847407452621"/>
        <rFont val="Calibri"/>
        <family val="2"/>
        <scheme val="minor"/>
      </rPr>
      <t xml:space="preserve">from the drop-down  and click </t>
    </r>
    <r>
      <rPr>
        <b/>
        <sz val="11"/>
        <color theme="1" tint="0.14999847407452621"/>
        <rFont val="Calibri"/>
        <family val="2"/>
        <scheme val="minor"/>
      </rPr>
      <t>GO.</t>
    </r>
  </si>
  <si>
    <r>
      <t xml:space="preserve">          1. Either use the scroll bar to advance to the next fixed tasks or click the print icon above the </t>
    </r>
    <r>
      <rPr>
        <b/>
        <sz val="11"/>
        <color theme="1" tint="0.14999847407452621"/>
        <rFont val="Calibri"/>
        <family val="2"/>
        <scheme val="minor"/>
      </rPr>
      <t xml:space="preserve">Total by Fixed Tasks </t>
    </r>
    <r>
      <rPr>
        <sz val="11"/>
        <color theme="1" tint="0.14999847407452621"/>
        <rFont val="Calibri"/>
        <family val="2"/>
        <scheme val="minor"/>
      </rPr>
      <t xml:space="preserve">
              column to generate a PDF of the Fixed Tasks  Report. </t>
    </r>
  </si>
  <si>
    <r>
      <t xml:space="preserve">Click the </t>
    </r>
    <r>
      <rPr>
        <b/>
        <sz val="12"/>
        <color theme="1" tint="0.14999847407452621"/>
        <rFont val="Calibri"/>
        <family val="2"/>
        <scheme val="minor"/>
      </rPr>
      <t>Warnings</t>
    </r>
    <r>
      <rPr>
        <sz val="12"/>
        <color theme="1" tint="0.14999847407452621"/>
        <rFont val="Calibri"/>
        <family val="2"/>
        <scheme val="minor"/>
      </rPr>
      <t xml:space="preserve"> button.</t>
    </r>
  </si>
  <si>
    <r>
      <t xml:space="preserve">          3. Click the </t>
    </r>
    <r>
      <rPr>
        <b/>
        <sz val="11"/>
        <color theme="1" tint="0.14999847407452621"/>
        <rFont val="Calibri"/>
        <family val="2"/>
        <scheme val="minor"/>
      </rPr>
      <t>Action</t>
    </r>
    <r>
      <rPr>
        <sz val="11"/>
        <color theme="1" tint="0.14999847407452621"/>
        <rFont val="Calibri"/>
        <family val="2"/>
        <scheme val="minor"/>
      </rPr>
      <t xml:space="preserve"> button and select </t>
    </r>
    <r>
      <rPr>
        <b/>
        <sz val="11"/>
        <color theme="1" tint="0.14999847407452621"/>
        <rFont val="Calibri"/>
        <family val="2"/>
        <scheme val="minor"/>
      </rPr>
      <t xml:space="preserve">Close </t>
    </r>
    <r>
      <rPr>
        <sz val="11"/>
        <color theme="1" tint="0.14999847407452621"/>
        <rFont val="Calibri"/>
        <family val="2"/>
        <scheme val="minor"/>
      </rPr>
      <t>and click</t>
    </r>
    <r>
      <rPr>
        <b/>
        <sz val="11"/>
        <color theme="1" tint="0.14999847407452621"/>
        <rFont val="Calibri"/>
        <family val="2"/>
        <scheme val="minor"/>
      </rPr>
      <t xml:space="preserve"> OK </t>
    </r>
    <r>
      <rPr>
        <sz val="11"/>
        <color theme="1" tint="0.14999847407452621"/>
        <rFont val="Calibri"/>
        <family val="2"/>
        <scheme val="minor"/>
      </rPr>
      <t>to continue.</t>
    </r>
  </si>
  <si>
    <r>
      <t xml:space="preserve">Go to </t>
    </r>
    <r>
      <rPr>
        <b/>
        <sz val="12"/>
        <color theme="1" tint="0.14999847407452621"/>
        <rFont val="Calibri"/>
        <family val="2"/>
        <scheme val="minor"/>
      </rPr>
      <t>People Management &gt; e*HR &gt; Skill Level Mass Admin</t>
    </r>
  </si>
  <si>
    <r>
      <t xml:space="preserve">          2. Click the</t>
    </r>
    <r>
      <rPr>
        <b/>
        <sz val="11"/>
        <color theme="1" tint="0.14999847407452621"/>
        <rFont val="Calibri"/>
        <family val="2"/>
        <scheme val="minor"/>
      </rPr>
      <t xml:space="preserve"> National # </t>
    </r>
    <r>
      <rPr>
        <sz val="11"/>
        <color theme="1" tint="0.14999847407452621"/>
        <rFont val="Calibri"/>
        <family val="2"/>
        <scheme val="minor"/>
      </rPr>
      <t>hyperlink for the restaurant.</t>
    </r>
  </si>
  <si>
    <r>
      <t xml:space="preserve">          6. Place your cursor over the top left corner of the opened spreadsheet, right-click and select </t>
    </r>
    <r>
      <rPr>
        <b/>
        <sz val="11"/>
        <color theme="1" tint="0.14999847407452621"/>
        <rFont val="Calibri"/>
        <family val="2"/>
        <scheme val="minor"/>
      </rPr>
      <t>Copy</t>
    </r>
    <r>
      <rPr>
        <sz val="11"/>
        <color theme="1" tint="0.14999847407452621"/>
        <rFont val="Calibri"/>
        <family val="2"/>
        <scheme val="minor"/>
      </rPr>
      <t>.</t>
    </r>
  </si>
  <si>
    <r>
      <t xml:space="preserve">          7. In this tool, go to the </t>
    </r>
    <r>
      <rPr>
        <b/>
        <sz val="11"/>
        <color theme="1" tint="0.14999847407452621"/>
        <rFont val="Calibri"/>
        <family val="2"/>
        <scheme val="minor"/>
      </rPr>
      <t xml:space="preserve">MASS SKILL CSV </t>
    </r>
    <r>
      <rPr>
        <sz val="11"/>
        <color theme="1" tint="0.14999847407452621"/>
        <rFont val="Calibri"/>
        <family val="2"/>
        <scheme val="minor"/>
      </rPr>
      <t xml:space="preserve">tab. </t>
    </r>
  </si>
  <si>
    <r>
      <t xml:space="preserve">         9. The data populates the skill level ratings in the </t>
    </r>
    <r>
      <rPr>
        <b/>
        <sz val="11"/>
        <color theme="1" tint="0.14999847407452621"/>
        <rFont val="Calibri"/>
        <family val="2"/>
        <scheme val="minor"/>
      </rPr>
      <t>Report Template</t>
    </r>
    <r>
      <rPr>
        <sz val="11"/>
        <color theme="1" tint="0.14999847407452621"/>
        <rFont val="Calibri"/>
        <family val="2"/>
        <scheme val="minor"/>
      </rPr>
      <t xml:space="preserve"> tab. </t>
    </r>
  </si>
  <si>
    <r>
      <t xml:space="preserve">Go to </t>
    </r>
    <r>
      <rPr>
        <b/>
        <sz val="12"/>
        <color theme="1" tint="0.14999847407452621"/>
        <rFont val="Calibri"/>
        <family val="2"/>
        <scheme val="minor"/>
      </rPr>
      <t>Home &gt; Dashboard</t>
    </r>
  </si>
  <si>
    <r>
      <t xml:space="preserve">         2. Review the Dashboard for any past due items and note on the </t>
    </r>
    <r>
      <rPr>
        <b/>
        <sz val="11"/>
        <color theme="1" tint="0.14999847407452621"/>
        <rFont val="Calibri"/>
        <family val="2"/>
        <scheme val="minor"/>
      </rPr>
      <t>Report Template</t>
    </r>
    <r>
      <rPr>
        <sz val="11"/>
        <color theme="1" tint="0.14999847407452621"/>
        <rFont val="Calibri"/>
        <family val="2"/>
        <scheme val="minor"/>
      </rPr>
      <t xml:space="preserve"> tab.</t>
    </r>
  </si>
  <si>
    <r>
      <t xml:space="preserve">Go to the completed </t>
    </r>
    <r>
      <rPr>
        <b/>
        <sz val="12"/>
        <color theme="1" tint="0.14999847407452621"/>
        <rFont val="Calibri"/>
        <family val="2"/>
        <scheme val="minor"/>
      </rPr>
      <t>Report Template</t>
    </r>
    <r>
      <rPr>
        <sz val="12"/>
        <color theme="1" tint="0.14999847407452621"/>
        <rFont val="Calibri"/>
        <family val="2"/>
        <scheme val="minor"/>
      </rPr>
      <t xml:space="preserve"> tab in this document.</t>
    </r>
  </si>
  <si>
    <r>
      <t xml:space="preserve">         3. Enter your recommendations in the </t>
    </r>
    <r>
      <rPr>
        <b/>
        <sz val="11"/>
        <color theme="1" tint="0.14999847407452621"/>
        <rFont val="Calibri"/>
        <family val="2"/>
        <scheme val="minor"/>
      </rPr>
      <t>RECOMMENDATION</t>
    </r>
    <r>
      <rPr>
        <sz val="11"/>
        <color theme="1" tint="0.14999847407452621"/>
        <rFont val="Calibri"/>
        <family val="2"/>
        <scheme val="minor"/>
      </rPr>
      <t xml:space="preserve"> fields. </t>
    </r>
  </si>
  <si>
    <t># Scheduled Outside Availability:</t>
  </si>
  <si>
    <t># Scheduled with Skill Level of "5":</t>
  </si>
  <si>
    <t># Shifts with Meal Break Warning:</t>
  </si>
  <si>
    <t># Shifts with Rest Break Warning:</t>
  </si>
  <si>
    <t>Recommendation:</t>
  </si>
  <si>
    <t>Net Variable</t>
  </si>
  <si>
    <t>Total Variance</t>
  </si>
  <si>
    <t>Overall</t>
  </si>
  <si>
    <t>Variable</t>
  </si>
  <si>
    <t>Fixed</t>
  </si>
  <si>
    <t>Floor</t>
  </si>
  <si>
    <t>Actual</t>
  </si>
  <si>
    <t>Net</t>
  </si>
  <si>
    <t>Total</t>
  </si>
  <si>
    <t>Unassigned</t>
  </si>
  <si>
    <t>Employee Availability Warnings:</t>
  </si>
  <si>
    <t xml:space="preserve"> Skill Level Warnings:</t>
  </si>
  <si>
    <t>Meal Break Warnings:</t>
  </si>
  <si>
    <t xml:space="preserve"> Rest Break Warnings:</t>
  </si>
  <si>
    <t>Per Fixed Hours Guide:</t>
  </si>
  <si>
    <t>Actual Scheduled:</t>
  </si>
  <si>
    <t>Fixed Task</t>
  </si>
  <si>
    <t># Weeks Completed:</t>
  </si>
  <si>
    <t>Crew*</t>
  </si>
  <si>
    <t>% of Crew</t>
  </si>
  <si>
    <t>Total # Employees</t>
  </si>
  <si>
    <t># Mgrs</t>
  </si>
  <si>
    <t># Crew</t>
  </si>
  <si>
    <t>Training Needs Analysis Recommendations</t>
  </si>
  <si>
    <t>Opportunity</t>
  </si>
  <si>
    <t xml:space="preserve">          6. Enter the number of minutes used to edit the schedule</t>
  </si>
  <si>
    <t>Helpful Hint: Count the weeks by counting the Aqua colored rows.</t>
  </si>
  <si>
    <r>
      <t xml:space="preserve">Click on the </t>
    </r>
    <r>
      <rPr>
        <b/>
        <sz val="12"/>
        <color theme="1" tint="0.14999847407452621"/>
        <rFont val="Calibri"/>
        <family val="2"/>
        <scheme val="minor"/>
      </rPr>
      <t>week chosen above</t>
    </r>
  </si>
  <si>
    <r>
      <t xml:space="preserve">          3. Click  the </t>
    </r>
    <r>
      <rPr>
        <b/>
        <sz val="11"/>
        <color theme="1" tint="0.14999847407452621"/>
        <rFont val="Calibri"/>
        <family val="2"/>
        <scheme val="minor"/>
      </rPr>
      <t>Audit Trail</t>
    </r>
    <r>
      <rPr>
        <sz val="11"/>
        <color theme="1" tint="0.14999847407452621"/>
        <rFont val="Calibri"/>
        <family val="2"/>
        <scheme val="minor"/>
      </rPr>
      <t xml:space="preserve"> tab, scroll to the bottom and enter whether the schedule</t>
    </r>
  </si>
  <si>
    <t>This is a good spot to stop and save your work. As a reminder, use the national number and the current date in the filename.</t>
  </si>
  <si>
    <t xml:space="preserve">          3. Click on the Export icon in the upper right corner.</t>
  </si>
  <si>
    <r>
      <t xml:space="preserve">          5. When prompted, click the </t>
    </r>
    <r>
      <rPr>
        <b/>
        <sz val="11"/>
        <color theme="1" tint="0.14999847407452621"/>
        <rFont val="Calibri"/>
        <family val="2"/>
        <scheme val="minor"/>
      </rPr>
      <t>Generate CSV</t>
    </r>
    <r>
      <rPr>
        <sz val="11"/>
        <color theme="1" tint="0.14999847407452621"/>
        <rFont val="Calibri"/>
        <family val="2"/>
        <scheme val="minor"/>
      </rPr>
      <t xml:space="preserve"> button and your Crew's skill level data displays in a new spreadsheet.</t>
    </r>
  </si>
  <si>
    <t xml:space="preserve">          2. Scroll to the far right. Select the latest week with the status designated with a checkmark (posted and approved) and enter the date.</t>
  </si>
  <si>
    <t xml:space="preserve">              was copied or auto-generated.</t>
  </si>
  <si>
    <r>
      <t xml:space="preserve">         1. Enter the </t>
    </r>
    <r>
      <rPr>
        <b/>
        <sz val="11"/>
        <color theme="1" tint="0.14999847407452621"/>
        <rFont val="Calibri"/>
        <family val="2"/>
        <scheme val="minor"/>
      </rPr>
      <t>Weekly</t>
    </r>
    <r>
      <rPr>
        <sz val="11"/>
        <color theme="1" tint="0.14999847407452621"/>
        <rFont val="Calibri"/>
        <family val="2"/>
        <scheme val="minor"/>
      </rPr>
      <t xml:space="preserve"> Totals for Net Variance, Total Variance and Unassigned Hours below. Round to the nearest minute. </t>
    </r>
  </si>
  <si>
    <r>
      <t xml:space="preserve">Click the </t>
    </r>
    <r>
      <rPr>
        <b/>
        <sz val="12"/>
        <color theme="1" tint="0.14999847407452621"/>
        <rFont val="Calibri"/>
        <family val="2"/>
        <scheme val="minor"/>
      </rPr>
      <t>Analysis</t>
    </r>
    <r>
      <rPr>
        <sz val="12"/>
        <color theme="1" tint="0.14999847407452621"/>
        <rFont val="Calibri"/>
        <family val="2"/>
        <scheme val="minor"/>
      </rPr>
      <t xml:space="preserve"> tab. </t>
    </r>
  </si>
  <si>
    <t xml:space="preserve">     Example:</t>
  </si>
  <si>
    <r>
      <t xml:space="preserve">Click </t>
    </r>
    <r>
      <rPr>
        <b/>
        <sz val="12"/>
        <color theme="1" tint="0.14999847407452621"/>
        <rFont val="Calibri"/>
        <family val="2"/>
        <scheme val="minor"/>
      </rPr>
      <t xml:space="preserve">Fixed </t>
    </r>
    <r>
      <rPr>
        <sz val="12"/>
        <color theme="1" tint="0.14999847407452621"/>
        <rFont val="Calibri"/>
        <family val="2"/>
        <scheme val="minor"/>
      </rPr>
      <t>tab then select the Fixed Details tab.</t>
    </r>
    <r>
      <rPr>
        <b/>
        <sz val="12"/>
        <color theme="1" tint="0.14999847407452621"/>
        <rFont val="Calibri"/>
        <family val="2"/>
        <scheme val="minor"/>
      </rPr>
      <t xml:space="preserve"> </t>
    </r>
    <r>
      <rPr>
        <sz val="12"/>
        <color theme="1" tint="0.14999847407452621"/>
        <rFont val="Calibri"/>
        <family val="2"/>
        <scheme val="minor"/>
      </rPr>
      <t>Review the</t>
    </r>
    <r>
      <rPr>
        <b/>
        <sz val="12"/>
        <color theme="1" tint="0.14999847407452621"/>
        <rFont val="Calibri"/>
        <family val="2"/>
        <scheme val="minor"/>
      </rPr>
      <t xml:space="preserve"> Total by Fixed Tasks </t>
    </r>
    <r>
      <rPr>
        <sz val="12"/>
        <color theme="1" tint="0.14999847407452621"/>
        <rFont val="Calibri"/>
        <family val="2"/>
        <scheme val="minor"/>
      </rPr>
      <t>column on the far right.</t>
    </r>
  </si>
  <si>
    <t>Guest Experience Leader:</t>
  </si>
  <si>
    <t>OTP:</t>
  </si>
  <si>
    <r>
      <t xml:space="preserve">Click on </t>
    </r>
    <r>
      <rPr>
        <b/>
        <sz val="12"/>
        <color theme="1" tint="0.14999847407452621"/>
        <rFont val="Calibri"/>
        <family val="2"/>
        <scheme val="minor"/>
      </rPr>
      <t>Analysis</t>
    </r>
    <r>
      <rPr>
        <sz val="12"/>
        <color theme="1" tint="0.14999847407452621"/>
        <rFont val="Calibri"/>
        <family val="2"/>
        <scheme val="minor"/>
      </rPr>
      <t xml:space="preserve">.  For the following, use the drop-down to switch it from  "Variable, Fixed &amp; Floor" for each item shown below. </t>
    </r>
  </si>
  <si>
    <r>
      <t xml:space="preserve">          1. Select </t>
    </r>
    <r>
      <rPr>
        <b/>
        <sz val="11"/>
        <color theme="1" tint="0.14999847407452621"/>
        <rFont val="Calibri"/>
        <family val="2"/>
        <scheme val="minor"/>
      </rPr>
      <t xml:space="preserve">Variable then click </t>
    </r>
    <r>
      <rPr>
        <sz val="11"/>
        <color theme="1" tint="0.14999847407452621"/>
        <rFont val="Calibri"/>
        <family val="2"/>
        <scheme val="minor"/>
      </rPr>
      <t>GO.  Enter the Net Variance and Total Variance shown on the left side.</t>
    </r>
  </si>
  <si>
    <t xml:space="preserve">               Round to the nearest minute. </t>
  </si>
  <si>
    <r>
      <t xml:space="preserve">          2. From the dropdown, now select </t>
    </r>
    <r>
      <rPr>
        <b/>
        <sz val="11"/>
        <color theme="1" tint="0.14999847407452621"/>
        <rFont val="Calibri"/>
        <family val="2"/>
        <scheme val="minor"/>
      </rPr>
      <t xml:space="preserve">Fixed and click </t>
    </r>
    <r>
      <rPr>
        <sz val="11"/>
        <color theme="1" tint="0.14999847407452621"/>
        <rFont val="Calibri"/>
        <family val="2"/>
        <scheme val="minor"/>
      </rPr>
      <t xml:space="preserve">GO.  Enter the Net Variance and Total Variance. Round 
               to the nearest minute. </t>
    </r>
  </si>
  <si>
    <r>
      <t xml:space="preserve">          3. From the dropdown, select </t>
    </r>
    <r>
      <rPr>
        <b/>
        <sz val="11"/>
        <color theme="1" tint="0.14999847407452621"/>
        <rFont val="Calibri"/>
        <family val="2"/>
        <scheme val="minor"/>
      </rPr>
      <t xml:space="preserve">Floor Management then click </t>
    </r>
    <r>
      <rPr>
        <sz val="11"/>
        <color theme="1" tint="0.14999847407452621"/>
        <rFont val="Calibri"/>
        <family val="2"/>
        <scheme val="minor"/>
      </rPr>
      <t xml:space="preserve">GO.  Enter the Net Variance and 
               Total Variance. Round to the nearest minute. </t>
    </r>
  </si>
  <si>
    <t xml:space="preserve">          1. Enter the number of warnings shown in the tabs for the following warning types. </t>
  </si>
  <si>
    <t>Guest Experience Leader</t>
  </si>
  <si>
    <t>OTP</t>
  </si>
  <si>
    <t>Version 09-01-19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</si>
</sst>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_);[Red]\(0.0\)"/>
  </numFmts>
  <fonts count="33"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ourier New"/>
      <family val="3"/>
    </font>
    <font>
      <sz val="10"/>
      <color theme="1"/>
      <name val="Arial"/>
      <family val="2"/>
    </font>
    <font>
      <sz val="10"/>
      <color theme="1"/>
      <name val="Wingdings"/>
      <charset val="2"/>
    </font>
    <font>
      <b/>
      <sz val="14"/>
      <color theme="1"/>
      <name val="Calibri"/>
      <family val="2"/>
      <scheme val="minor"/>
    </font>
    <font>
      <b/>
      <sz val="11"/>
      <name val="Calibri"/>
      <family val="2"/>
      <scheme val="minor"/>
    </font>
    <font>
      <sz val="11"/>
      <name val="Calibri"/>
      <family val="2"/>
      <scheme val="minor"/>
    </font>
    <font>
      <b/>
      <sz val="11"/>
      <color theme="0"/>
      <name val="Calibri"/>
      <family val="2"/>
      <scheme val="minor"/>
    </font>
    <font>
      <u/>
      <sz val="11"/>
      <color theme="10"/>
      <name val="Calibri"/>
      <family val="2"/>
      <scheme val="minor"/>
    </font>
    <font>
      <sz val="11"/>
      <color theme="0"/>
      <name val="Calibri"/>
      <family val="2"/>
      <scheme val="minor"/>
    </font>
    <font>
      <sz val="9"/>
      <color indexed="81"/>
      <name val="Tahoma"/>
      <family val="2"/>
    </font>
    <font>
      <b/>
      <sz val="9"/>
      <color indexed="81"/>
      <name val="Tahoma"/>
      <family val="2"/>
    </font>
    <font>
      <b/>
      <u/>
      <sz val="11"/>
      <color theme="10"/>
      <name val="Calibri"/>
      <family val="2"/>
      <scheme val="minor"/>
    </font>
    <font>
      <sz val="12"/>
      <color theme="1"/>
      <name val="Calibri"/>
      <family val="2"/>
      <scheme val="minor"/>
    </font>
    <font>
      <b/>
      <sz val="14"/>
      <color theme="1" tint="0.14999847407452621"/>
      <name val="Calibri"/>
      <family val="2"/>
      <scheme val="minor"/>
    </font>
    <font>
      <b/>
      <sz val="18"/>
      <color theme="1" tint="0.14999847407452621"/>
      <name val="Calibri"/>
      <family val="2"/>
      <scheme val="minor"/>
    </font>
    <font>
      <sz val="11"/>
      <color theme="1" tint="0.14999847407452621"/>
      <name val="Calibri"/>
      <family val="2"/>
      <scheme val="minor"/>
    </font>
    <font>
      <b/>
      <sz val="11"/>
      <color theme="1" tint="0.14999847407452621"/>
      <name val="Calibri"/>
      <family val="2"/>
      <scheme val="minor"/>
    </font>
    <font>
      <b/>
      <sz val="12"/>
      <color theme="1" tint="0.14999847407452621"/>
      <name val="Calibri"/>
      <family val="2"/>
      <scheme val="minor"/>
    </font>
    <font>
      <sz val="12"/>
      <color theme="1" tint="0.14999847407452621"/>
      <name val="Calibri"/>
      <family val="2"/>
      <scheme val="minor"/>
    </font>
    <font>
      <u/>
      <sz val="11"/>
      <color theme="1" tint="0.14999847407452621"/>
      <name val="Calibri"/>
      <family val="2"/>
      <scheme val="minor"/>
    </font>
    <font>
      <b/>
      <sz val="12"/>
      <color theme="5" tint="-0.249977111117893"/>
      <name val="Calibri"/>
      <family val="2"/>
      <scheme val="minor"/>
    </font>
    <font>
      <i/>
      <sz val="10"/>
      <color theme="1" tint="0.499984740745262"/>
      <name val="Calibri"/>
      <family val="2"/>
      <scheme val="minor"/>
    </font>
    <font>
      <sz val="9"/>
      <name val="Calibri"/>
      <family val="2"/>
      <scheme val="minor"/>
    </font>
    <font>
      <sz val="9"/>
      <color theme="1"/>
      <name val="Calibri"/>
      <family val="2"/>
      <scheme val="minor"/>
    </font>
    <font>
      <sz val="10"/>
      <color theme="1" tint="0.14999847407452621"/>
      <name val="Calibri"/>
      <family val="2"/>
      <scheme val="minor"/>
    </font>
    <font>
      <sz val="11"/>
      <color theme="1" tint="4.9989318521683403E-2"/>
      <name val="Calibri"/>
      <family val="2"/>
      <scheme val="minor"/>
    </font>
    <font>
      <b/>
      <sz val="10"/>
      <color theme="1" tint="4.9989318521683403E-2"/>
      <name val="Calibri"/>
      <family val="2"/>
      <scheme val="minor"/>
    </font>
    <font>
      <b/>
      <sz val="11"/>
      <color theme="1" tint="4.9989318521683403E-2"/>
      <name val="Calibri"/>
      <family val="2"/>
      <scheme val="minor"/>
    </font>
    <font>
      <b/>
      <sz val="14"/>
      <color theme="1" tint="4.9989318521683403E-2"/>
      <name val="Calibri"/>
      <family val="2"/>
      <scheme val="minor"/>
    </font>
    <font>
      <b/>
      <sz val="18"/>
      <color theme="1" tint="4.9989318521683403E-2"/>
      <name val="Calibri"/>
      <family val="2"/>
      <scheme val="minor"/>
    </font>
  </fonts>
  <fills count="11">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FFFF99"/>
        <bgColor indexed="64"/>
      </patternFill>
    </fill>
    <fill>
      <patternFill patternType="solid">
        <fgColor theme="9"/>
        <bgColor indexed="64"/>
      </patternFill>
    </fill>
    <fill>
      <patternFill patternType="solid">
        <fgColor theme="1"/>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right/>
      <top/>
      <bottom style="medium">
        <color theme="0" tint="-0.34998626667073579"/>
      </bottom>
      <diagonal/>
    </border>
    <border>
      <left style="medium">
        <color theme="1" tint="0.34998626667073579"/>
      </left>
      <right style="thin">
        <color indexed="64"/>
      </right>
      <top style="medium">
        <color theme="1" tint="0.34998626667073579"/>
      </top>
      <bottom style="medium">
        <color theme="1" tint="0.34998626667073579"/>
      </bottom>
      <diagonal/>
    </border>
    <border>
      <left style="thin">
        <color indexed="64"/>
      </left>
      <right style="thin">
        <color indexed="64"/>
      </right>
      <top style="medium">
        <color theme="1" tint="0.34998626667073579"/>
      </top>
      <bottom style="medium">
        <color theme="1" tint="0.34998626667073579"/>
      </bottom>
      <diagonal/>
    </border>
    <border>
      <left/>
      <right style="medium">
        <color theme="1" tint="0.34998626667073579"/>
      </right>
      <top style="medium">
        <color theme="1" tint="0.34998626667073579"/>
      </top>
      <bottom/>
      <diagonal/>
    </border>
    <border>
      <left style="medium">
        <color theme="1" tint="0.34998626667073579"/>
      </left>
      <right/>
      <top/>
      <bottom style="medium">
        <color theme="1" tint="0.34998626667073579"/>
      </bottom>
      <diagonal/>
    </border>
    <border>
      <left/>
      <right/>
      <top/>
      <bottom style="medium">
        <color theme="1" tint="0.34998626667073579"/>
      </bottom>
      <diagonal/>
    </border>
    <border>
      <left/>
      <right style="medium">
        <color theme="1" tint="0.34998626667073579"/>
      </right>
      <top/>
      <bottom style="medium">
        <color theme="1" tint="0.34998626667073579"/>
      </bottom>
      <diagonal/>
    </border>
    <border>
      <left style="medium">
        <color theme="1" tint="0.34998626667073579"/>
      </left>
      <right style="thin">
        <color theme="1" tint="0.34998626667073579"/>
      </right>
      <top style="medium">
        <color theme="1" tint="0.34998626667073579"/>
      </top>
      <bottom style="medium">
        <color theme="1" tint="0.34998626667073579"/>
      </bottom>
      <diagonal/>
    </border>
    <border>
      <left style="thin">
        <color theme="1" tint="0.34998626667073579"/>
      </left>
      <right style="thin">
        <color theme="1" tint="0.34998626667073579"/>
      </right>
      <top style="medium">
        <color theme="1" tint="0.34998626667073579"/>
      </top>
      <bottom style="medium">
        <color theme="1" tint="0.34998626667073579"/>
      </bottom>
      <diagonal/>
    </border>
    <border>
      <left style="thin">
        <color theme="1" tint="0.34998626667073579"/>
      </left>
      <right style="thin">
        <color indexed="64"/>
      </right>
      <top style="medium">
        <color theme="1" tint="0.34998626667073579"/>
      </top>
      <bottom style="medium">
        <color theme="1" tint="0.34998626667073579"/>
      </bottom>
      <diagonal/>
    </border>
    <border>
      <left style="thin">
        <color indexed="64"/>
      </left>
      <right style="thin">
        <color theme="1" tint="0.34998626667073579"/>
      </right>
      <top style="medium">
        <color theme="1" tint="0.34998626667073579"/>
      </top>
      <bottom style="medium">
        <color theme="1" tint="0.34998626667073579"/>
      </bottom>
      <diagonal/>
    </border>
    <border>
      <left/>
      <right style="medium">
        <color theme="1" tint="0.34998626667073579"/>
      </right>
      <top style="medium">
        <color theme="1" tint="0.34998626667073579"/>
      </top>
      <bottom style="medium">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14999847407452621"/>
      </left>
      <right style="thin">
        <color theme="1" tint="0.14999847407452621"/>
      </right>
      <top style="thin">
        <color theme="1" tint="0.14999847407452621"/>
      </top>
      <bottom style="thin">
        <color theme="1" tint="0.14999847407452621"/>
      </bottom>
      <diagonal/>
    </border>
    <border>
      <left style="thin">
        <color theme="1" tint="0.14999847407452621"/>
      </left>
      <right/>
      <top style="thin">
        <color theme="1" tint="0.14999847407452621"/>
      </top>
      <bottom/>
      <diagonal/>
    </border>
    <border>
      <left/>
      <right/>
      <top style="thin">
        <color theme="1" tint="0.14999847407452621"/>
      </top>
      <bottom/>
      <diagonal/>
    </border>
    <border>
      <left/>
      <right style="thin">
        <color theme="1" tint="0.14999847407452621"/>
      </right>
      <top style="thin">
        <color theme="1" tint="0.14999847407452621"/>
      </top>
      <bottom/>
      <diagonal/>
    </border>
    <border>
      <left style="thin">
        <color theme="1" tint="0.14999847407452621"/>
      </left>
      <right/>
      <top/>
      <bottom/>
      <diagonal/>
    </border>
    <border>
      <left/>
      <right style="thin">
        <color theme="1" tint="0.14999847407452621"/>
      </right>
      <top/>
      <bottom/>
      <diagonal/>
    </border>
    <border>
      <left style="thin">
        <color theme="1" tint="0.14999847407452621"/>
      </left>
      <right/>
      <top/>
      <bottom style="thin">
        <color theme="1" tint="0.14999847407452621"/>
      </bottom>
      <diagonal/>
    </border>
    <border>
      <left/>
      <right/>
      <top/>
      <bottom style="thin">
        <color theme="1" tint="0.14999847407452621"/>
      </bottom>
      <diagonal/>
    </border>
    <border>
      <left/>
      <right style="thin">
        <color theme="1" tint="0.14999847407452621"/>
      </right>
      <top/>
      <bottom style="thin">
        <color theme="1" tint="0.14999847407452621"/>
      </bottom>
      <diagonal/>
    </border>
    <border>
      <left style="thin">
        <color theme="1" tint="4.9989318521683403E-2"/>
      </left>
      <right/>
      <top style="thin">
        <color theme="1" tint="4.9989318521683403E-2"/>
      </top>
      <bottom/>
      <diagonal/>
    </border>
    <border>
      <left/>
      <right/>
      <top style="thin">
        <color theme="1" tint="4.9989318521683403E-2"/>
      </top>
      <bottom/>
      <diagonal/>
    </border>
    <border>
      <left/>
      <right style="thin">
        <color theme="1" tint="4.9989318521683403E-2"/>
      </right>
      <top style="thin">
        <color theme="1" tint="4.9989318521683403E-2"/>
      </top>
      <bottom/>
      <diagonal/>
    </border>
    <border>
      <left style="thin">
        <color theme="1" tint="4.9989318521683403E-2"/>
      </left>
      <right/>
      <top/>
      <bottom/>
      <diagonal/>
    </border>
    <border>
      <left/>
      <right style="thin">
        <color theme="1" tint="4.9989318521683403E-2"/>
      </right>
      <top/>
      <bottom/>
      <diagonal/>
    </border>
    <border>
      <left style="thin">
        <color theme="1" tint="4.9989318521683403E-2"/>
      </left>
      <right/>
      <top/>
      <bottom style="thin">
        <color theme="1" tint="4.9989318521683403E-2"/>
      </bottom>
      <diagonal/>
    </border>
    <border>
      <left/>
      <right/>
      <top/>
      <bottom style="thin">
        <color theme="1" tint="4.9989318521683403E-2"/>
      </bottom>
      <diagonal/>
    </border>
    <border>
      <left/>
      <right style="thin">
        <color theme="1" tint="4.9989318521683403E-2"/>
      </right>
      <top/>
      <bottom style="thin">
        <color theme="1" tint="4.9989318521683403E-2"/>
      </bottom>
      <diagonal/>
    </border>
    <border>
      <left style="thin">
        <color theme="1" tint="0.14999847407452621"/>
      </left>
      <right style="thin">
        <color theme="1" tint="0.14999847407452621"/>
      </right>
      <top style="thin">
        <color theme="1" tint="0.14999847407452621"/>
      </top>
      <bottom/>
      <diagonal/>
    </border>
    <border>
      <left style="thin">
        <color theme="1" tint="0.14999847407452621"/>
      </left>
      <right style="thin">
        <color theme="1" tint="0.14999847407452621"/>
      </right>
      <top/>
      <bottom style="thin">
        <color theme="1" tint="0.14999847407452621"/>
      </bottom>
      <diagonal/>
    </border>
    <border>
      <left style="thin">
        <color theme="1" tint="0.14999847407452621"/>
      </left>
      <right style="thin">
        <color indexed="64"/>
      </right>
      <top style="thin">
        <color theme="1" tint="0.14999847407452621"/>
      </top>
      <bottom style="thin">
        <color theme="1" tint="0.14999847407452621"/>
      </bottom>
      <diagonal/>
    </border>
    <border>
      <left style="thin">
        <color indexed="64"/>
      </left>
      <right style="thin">
        <color theme="1" tint="0.14999847407452621"/>
      </right>
      <top style="thin">
        <color theme="1" tint="0.14999847407452621"/>
      </top>
      <bottom style="thin">
        <color theme="1" tint="0.14999847407452621"/>
      </bottom>
      <diagonal/>
    </border>
    <border>
      <left style="thin">
        <color theme="1" tint="4.9989318521683403E-2"/>
      </left>
      <right/>
      <top style="thin">
        <color indexed="64"/>
      </top>
      <bottom/>
      <diagonal/>
    </border>
    <border>
      <left style="thin">
        <color theme="1" tint="4.9989318521683403E-2"/>
      </left>
      <right/>
      <top/>
      <bottom style="thin">
        <color indexed="64"/>
      </bottom>
      <diagonal/>
    </border>
    <border>
      <left style="thin">
        <color theme="1" tint="0.34998626667073579"/>
      </left>
      <right style="thin">
        <color theme="1" tint="0.34998626667073579"/>
      </right>
      <top/>
      <bottom style="thin">
        <color theme="1" tint="0.34998626667073579"/>
      </bottom>
      <diagonal/>
    </border>
    <border>
      <left style="medium">
        <color theme="1" tint="0.14999847407452621"/>
      </left>
      <right style="medium">
        <color theme="1" tint="0.34998626667073579"/>
      </right>
      <top style="medium">
        <color theme="1" tint="0.14999847407452621"/>
      </top>
      <bottom style="medium">
        <color theme="1" tint="0.14999847407452621"/>
      </bottom>
      <diagonal/>
    </border>
    <border>
      <left style="medium">
        <color theme="1" tint="0.34998626667073579"/>
      </left>
      <right style="medium">
        <color theme="1" tint="0.34998626667073579"/>
      </right>
      <top style="medium">
        <color theme="1" tint="0.14999847407452621"/>
      </top>
      <bottom style="medium">
        <color theme="1" tint="0.14999847407452621"/>
      </bottom>
      <diagonal/>
    </border>
    <border>
      <left style="medium">
        <color theme="1" tint="0.34998626667073579"/>
      </left>
      <right/>
      <top style="medium">
        <color theme="1" tint="0.14999847407452621"/>
      </top>
      <bottom style="medium">
        <color theme="1" tint="0.14999847407452621"/>
      </bottom>
      <diagonal/>
    </border>
    <border>
      <left/>
      <right style="medium">
        <color theme="1" tint="0.34998626667073579"/>
      </right>
      <top style="medium">
        <color theme="1" tint="0.14999847407452621"/>
      </top>
      <bottom style="medium">
        <color theme="1" tint="0.14999847407452621"/>
      </bottom>
      <diagonal/>
    </border>
    <border>
      <left/>
      <right style="medium">
        <color theme="1" tint="0.14999847407452621"/>
      </right>
      <top style="medium">
        <color theme="1" tint="0.14999847407452621"/>
      </top>
      <bottom style="medium">
        <color theme="1" tint="0.14999847407452621"/>
      </bottom>
      <diagonal/>
    </border>
    <border>
      <left style="medium">
        <color theme="1" tint="0.14999847407452621"/>
      </left>
      <right style="thin">
        <color theme="1" tint="0.34998626667073579"/>
      </right>
      <top/>
      <bottom style="thin">
        <color theme="1" tint="0.34998626667073579"/>
      </bottom>
      <diagonal/>
    </border>
    <border>
      <left style="thin">
        <color theme="1" tint="0.34998626667073579"/>
      </left>
      <right style="medium">
        <color theme="1" tint="0.14999847407452621"/>
      </right>
      <top/>
      <bottom style="thin">
        <color theme="1" tint="0.34998626667073579"/>
      </bottom>
      <diagonal/>
    </border>
    <border>
      <left style="medium">
        <color theme="1" tint="0.14999847407452621"/>
      </left>
      <right style="thin">
        <color theme="1" tint="0.34998626667073579"/>
      </right>
      <top style="thin">
        <color theme="1" tint="0.34998626667073579"/>
      </top>
      <bottom style="thin">
        <color theme="1" tint="0.34998626667073579"/>
      </bottom>
      <diagonal/>
    </border>
    <border>
      <left style="thin">
        <color theme="1" tint="0.34998626667073579"/>
      </left>
      <right style="medium">
        <color theme="1" tint="0.14999847407452621"/>
      </right>
      <top style="thin">
        <color theme="1" tint="0.34998626667073579"/>
      </top>
      <bottom style="thin">
        <color theme="1" tint="0.34998626667073579"/>
      </bottom>
      <diagonal/>
    </border>
    <border>
      <left style="medium">
        <color theme="1" tint="0.14999847407452621"/>
      </left>
      <right style="thin">
        <color theme="1" tint="0.34998626667073579"/>
      </right>
      <top style="thin">
        <color theme="1" tint="0.34998626667073579"/>
      </top>
      <bottom style="medium">
        <color theme="1" tint="0.14999847407452621"/>
      </bottom>
      <diagonal/>
    </border>
    <border>
      <left style="thin">
        <color theme="1" tint="0.34998626667073579"/>
      </left>
      <right style="thin">
        <color theme="1" tint="0.34998626667073579"/>
      </right>
      <top style="thin">
        <color theme="1" tint="0.34998626667073579"/>
      </top>
      <bottom style="medium">
        <color theme="1" tint="0.14999847407452621"/>
      </bottom>
      <diagonal/>
    </border>
    <border>
      <left style="thin">
        <color theme="1" tint="0.34998626667073579"/>
      </left>
      <right style="medium">
        <color theme="1" tint="0.14999847407452621"/>
      </right>
      <top style="thin">
        <color theme="1" tint="0.34998626667073579"/>
      </top>
      <bottom style="medium">
        <color theme="1" tint="0.14999847407452621"/>
      </bottom>
      <diagonal/>
    </border>
    <border>
      <left style="medium">
        <color theme="1" tint="0.14999847407452621"/>
      </left>
      <right style="thin">
        <color theme="1" tint="0.14999847407452621"/>
      </right>
      <top style="medium">
        <color theme="1" tint="0.14999847407452621"/>
      </top>
      <bottom style="medium">
        <color theme="1" tint="0.14999847407452621"/>
      </bottom>
      <diagonal/>
    </border>
    <border>
      <left style="thin">
        <color theme="1" tint="0.14999847407452621"/>
      </left>
      <right style="thin">
        <color theme="1" tint="0.14999847407452621"/>
      </right>
      <top style="medium">
        <color theme="1" tint="0.14999847407452621"/>
      </top>
      <bottom style="medium">
        <color theme="1" tint="0.14999847407452621"/>
      </bottom>
      <diagonal/>
    </border>
    <border>
      <left style="thin">
        <color theme="1" tint="0.14999847407452621"/>
      </left>
      <right style="medium">
        <color theme="1" tint="0.14999847407452621"/>
      </right>
      <top style="medium">
        <color theme="1" tint="0.14999847407452621"/>
      </top>
      <bottom style="medium">
        <color theme="1" tint="0.14999847407452621"/>
      </bottom>
      <diagonal/>
    </border>
    <border>
      <left style="medium">
        <color theme="1" tint="0.34998626667073579"/>
      </left>
      <right/>
      <top style="medium">
        <color theme="1" tint="0.34998626667073579"/>
      </top>
      <bottom style="thin">
        <color theme="1" tint="0.14999847407452621"/>
      </bottom>
      <diagonal/>
    </border>
    <border>
      <left/>
      <right/>
      <top style="medium">
        <color theme="1" tint="0.34998626667073579"/>
      </top>
      <bottom style="thin">
        <color theme="1" tint="0.14999847407452621"/>
      </bottom>
      <diagonal/>
    </border>
    <border>
      <left/>
      <right style="medium">
        <color theme="1" tint="0.34998626667073579"/>
      </right>
      <top style="medium">
        <color theme="1" tint="0.34998626667073579"/>
      </top>
      <bottom style="thin">
        <color theme="1" tint="0.14999847407452621"/>
      </bottom>
      <diagonal/>
    </border>
    <border>
      <left style="medium">
        <color theme="1" tint="0.34998626667073579"/>
      </left>
      <right/>
      <top style="thin">
        <color theme="1" tint="0.14999847407452621"/>
      </top>
      <bottom style="thin">
        <color theme="1" tint="0.14999847407452621"/>
      </bottom>
      <diagonal/>
    </border>
    <border>
      <left/>
      <right/>
      <top style="thin">
        <color theme="1" tint="0.14999847407452621"/>
      </top>
      <bottom style="thin">
        <color theme="1" tint="0.14999847407452621"/>
      </bottom>
      <diagonal/>
    </border>
    <border>
      <left/>
      <right style="medium">
        <color theme="1" tint="0.34998626667073579"/>
      </right>
      <top style="thin">
        <color theme="1" tint="0.14999847407452621"/>
      </top>
      <bottom style="thin">
        <color theme="1" tint="0.14999847407452621"/>
      </bottom>
      <diagonal/>
    </border>
  </borders>
  <cellStyleXfs count="3">
    <xf numFmtId="0" fontId="0" fillId="0" borderId="0"/>
    <xf numFmtId="9" fontId="1" fillId="0" borderId="0" applyFont="0" applyFill="0" applyBorder="0" applyAlignment="0" applyProtection="0"/>
    <xf numFmtId="0" fontId="10" fillId="0" borderId="0" applyNumberFormat="0" applyFill="0" applyBorder="0" applyAlignment="0" applyProtection="0"/>
  </cellStyleXfs>
  <cellXfs count="225">
    <xf numFmtId="0" fontId="0" fillId="0" borderId="0" xfId="0"/>
    <xf numFmtId="0" fontId="0" fillId="3" borderId="0" xfId="0" applyFill="1"/>
    <xf numFmtId="0" fontId="0" fillId="0" borderId="0" xfId="0" applyAlignment="1">
      <alignment horizontal="center"/>
    </xf>
    <xf numFmtId="0" fontId="0" fillId="3" borderId="0" xfId="0" applyFill="1" applyAlignment="1">
      <alignment horizontal="center"/>
    </xf>
    <xf numFmtId="0" fontId="0" fillId="3" borderId="0" xfId="0" applyFill="1" applyAlignment="1">
      <alignment horizontal="left"/>
    </xf>
    <xf numFmtId="0" fontId="8" fillId="3" borderId="0" xfId="0" applyFont="1" applyFill="1"/>
    <xf numFmtId="0" fontId="8" fillId="0" borderId="0" xfId="0" applyFont="1"/>
    <xf numFmtId="0" fontId="2" fillId="3" borderId="0" xfId="0" applyFont="1" applyFill="1" applyAlignment="1" applyProtection="1">
      <alignment horizontal="center"/>
      <protection hidden="1"/>
    </xf>
    <xf numFmtId="0" fontId="6" fillId="3" borderId="0" xfId="0" applyFont="1" applyFill="1" applyProtection="1">
      <protection hidden="1"/>
    </xf>
    <xf numFmtId="0" fontId="0" fillId="3" borderId="0" xfId="0" applyFill="1" applyProtection="1">
      <protection hidden="1"/>
    </xf>
    <xf numFmtId="0" fontId="2" fillId="3" borderId="0" xfId="0" applyFont="1" applyFill="1" applyAlignment="1" applyProtection="1">
      <alignment horizontal="right"/>
      <protection hidden="1"/>
    </xf>
    <xf numFmtId="0" fontId="2" fillId="3" borderId="0" xfId="0" applyFont="1" applyFill="1" applyAlignment="1" applyProtection="1">
      <alignment horizontal="left"/>
      <protection hidden="1"/>
    </xf>
    <xf numFmtId="0" fontId="0" fillId="3" borderId="0" xfId="0" applyFill="1" applyAlignment="1" applyProtection="1">
      <alignment vertical="top"/>
      <protection hidden="1"/>
    </xf>
    <xf numFmtId="0" fontId="0" fillId="3" borderId="0" xfId="0" applyFill="1" applyAlignment="1" applyProtection="1">
      <alignment horizontal="left"/>
      <protection hidden="1"/>
    </xf>
    <xf numFmtId="0" fontId="4" fillId="3" borderId="0" xfId="0" applyFont="1" applyFill="1" applyAlignment="1" applyProtection="1">
      <alignment horizontal="center" vertical="center"/>
      <protection hidden="1"/>
    </xf>
    <xf numFmtId="0" fontId="3" fillId="3" borderId="0" xfId="0" applyFont="1" applyFill="1" applyAlignment="1" applyProtection="1">
      <alignment horizontal="left" vertical="center" indent="10"/>
      <protection hidden="1"/>
    </xf>
    <xf numFmtId="0" fontId="2" fillId="3" borderId="0" xfId="0" applyFont="1" applyFill="1" applyAlignment="1" applyProtection="1">
      <alignment vertical="top"/>
      <protection hidden="1"/>
    </xf>
    <xf numFmtId="0" fontId="2" fillId="3" borderId="0" xfId="0" applyFont="1" applyFill="1" applyAlignment="1" applyProtection="1">
      <alignment horizontal="right" vertical="top"/>
      <protection hidden="1"/>
    </xf>
    <xf numFmtId="0" fontId="0" fillId="3" borderId="0" xfId="0" applyFill="1" applyAlignment="1" applyProtection="1">
      <alignment horizontal="center"/>
      <protection hidden="1"/>
    </xf>
    <xf numFmtId="0" fontId="5" fillId="3" borderId="0" xfId="0" applyFont="1" applyFill="1" applyAlignment="1" applyProtection="1">
      <alignment horizontal="left" vertical="center" indent="15"/>
      <protection hidden="1"/>
    </xf>
    <xf numFmtId="0" fontId="2" fillId="3" borderId="0" xfId="0" applyFont="1" applyFill="1" applyProtection="1">
      <protection hidden="1"/>
    </xf>
    <xf numFmtId="0" fontId="9" fillId="3" borderId="0" xfId="0" applyFont="1" applyFill="1" applyAlignment="1" applyProtection="1">
      <alignment horizontal="right"/>
      <protection hidden="1"/>
    </xf>
    <xf numFmtId="0" fontId="9" fillId="3" borderId="0" xfId="0" applyFont="1" applyFill="1" applyProtection="1">
      <protection hidden="1"/>
    </xf>
    <xf numFmtId="0" fontId="0" fillId="0" borderId="0" xfId="0" applyProtection="1">
      <protection hidden="1"/>
    </xf>
    <xf numFmtId="0" fontId="9" fillId="4" borderId="0" xfId="0" applyFont="1" applyFill="1" applyAlignment="1" applyProtection="1">
      <alignment horizontal="center"/>
      <protection hidden="1"/>
    </xf>
    <xf numFmtId="0" fontId="11" fillId="3" borderId="0" xfId="0" applyFont="1" applyFill="1" applyAlignment="1" applyProtection="1">
      <alignment horizontal="center"/>
      <protection hidden="1"/>
    </xf>
    <xf numFmtId="0" fontId="11" fillId="3" borderId="0" xfId="0" applyFont="1" applyFill="1" applyAlignment="1" applyProtection="1">
      <alignment horizontal="center" vertical="top"/>
      <protection hidden="1"/>
    </xf>
    <xf numFmtId="0" fontId="2" fillId="3" borderId="0" xfId="0" applyFont="1" applyFill="1" applyAlignment="1" applyProtection="1">
      <alignment horizontal="center" vertical="center"/>
      <protection hidden="1"/>
    </xf>
    <xf numFmtId="0" fontId="6" fillId="3" borderId="0" xfId="0" applyFont="1" applyFill="1"/>
    <xf numFmtId="0" fontId="2" fillId="3" borderId="0" xfId="0" applyFont="1" applyFill="1"/>
    <xf numFmtId="9" fontId="4" fillId="3" borderId="0" xfId="0" applyNumberFormat="1" applyFont="1" applyFill="1" applyAlignment="1">
      <alignment horizontal="left" vertical="center" indent="15"/>
    </xf>
    <xf numFmtId="0" fontId="4" fillId="3" borderId="0" xfId="0" applyFont="1" applyFill="1" applyAlignment="1">
      <alignment horizontal="left" vertical="center" indent="15"/>
    </xf>
    <xf numFmtId="0" fontId="0" fillId="3" borderId="0" xfId="0" applyFill="1" applyAlignment="1">
      <alignment vertical="top"/>
    </xf>
    <xf numFmtId="0" fontId="0" fillId="0" borderId="0" xfId="0" applyAlignment="1">
      <alignment vertical="top"/>
    </xf>
    <xf numFmtId="0" fontId="2" fillId="3" borderId="0" xfId="0" applyFont="1" applyFill="1" applyAlignment="1">
      <alignment horizontal="left" wrapText="1"/>
    </xf>
    <xf numFmtId="0" fontId="0" fillId="3" borderId="0" xfId="0" applyFill="1" applyAlignment="1">
      <alignment horizontal="left" vertical="top"/>
    </xf>
    <xf numFmtId="0" fontId="15" fillId="3" borderId="0" xfId="0" applyFont="1" applyFill="1" applyAlignment="1">
      <alignment vertical="center"/>
    </xf>
    <xf numFmtId="0" fontId="15" fillId="0" borderId="0" xfId="0" applyFont="1" applyAlignment="1">
      <alignment vertical="center"/>
    </xf>
    <xf numFmtId="0" fontId="14" fillId="3" borderId="0" xfId="2" applyFont="1" applyFill="1" applyAlignment="1" applyProtection="1">
      <alignment horizontal="left" vertical="center"/>
    </xf>
    <xf numFmtId="0" fontId="21" fillId="5" borderId="0" xfId="0" applyFont="1" applyFill="1" applyAlignment="1">
      <alignment vertical="center"/>
    </xf>
    <xf numFmtId="0" fontId="19" fillId="3" borderId="0" xfId="0" applyFont="1" applyFill="1" applyAlignment="1">
      <alignment horizontal="right"/>
    </xf>
    <xf numFmtId="0" fontId="19" fillId="3" borderId="0" xfId="0" applyFont="1" applyFill="1" applyAlignment="1">
      <alignment horizontal="right" vertical="center"/>
    </xf>
    <xf numFmtId="0" fontId="18" fillId="3" borderId="0" xfId="0" applyFont="1" applyFill="1" applyAlignment="1">
      <alignment vertical="top"/>
    </xf>
    <xf numFmtId="0" fontId="18" fillId="3" borderId="0" xfId="0" applyFont="1" applyFill="1" applyAlignment="1">
      <alignment horizontal="left" vertical="top"/>
    </xf>
    <xf numFmtId="0" fontId="19" fillId="0" borderId="0" xfId="0" applyFont="1" applyAlignment="1">
      <alignment horizontal="right" vertical="top"/>
    </xf>
    <xf numFmtId="0" fontId="19" fillId="3" borderId="0" xfId="0" applyFont="1" applyFill="1" applyAlignment="1">
      <alignment horizontal="right" vertical="top"/>
    </xf>
    <xf numFmtId="0" fontId="18" fillId="3" borderId="0" xfId="0" applyFont="1" applyFill="1"/>
    <xf numFmtId="0" fontId="18" fillId="3" borderId="0" xfId="0" applyFont="1" applyFill="1" applyAlignment="1">
      <alignment horizontal="center"/>
    </xf>
    <xf numFmtId="0" fontId="18" fillId="0" borderId="0" xfId="0" applyFont="1"/>
    <xf numFmtId="14" fontId="18" fillId="3" borderId="0" xfId="0" applyNumberFormat="1" applyFont="1" applyFill="1" applyAlignment="1">
      <alignment horizontal="center" vertical="top"/>
    </xf>
    <xf numFmtId="0" fontId="18" fillId="3" borderId="0" xfId="0" applyFont="1" applyFill="1" applyAlignment="1">
      <alignment horizontal="center" vertical="top"/>
    </xf>
    <xf numFmtId="14" fontId="18" fillId="3" borderId="0" xfId="0" applyNumberFormat="1" applyFont="1" applyFill="1" applyAlignment="1">
      <alignment horizontal="center"/>
    </xf>
    <xf numFmtId="0" fontId="18" fillId="3" borderId="0" xfId="0" applyFont="1" applyFill="1" applyAlignment="1">
      <alignment vertical="center"/>
    </xf>
    <xf numFmtId="0" fontId="19" fillId="3" borderId="1" xfId="0" applyFont="1" applyFill="1" applyBorder="1" applyAlignment="1">
      <alignment horizontal="center"/>
    </xf>
    <xf numFmtId="0" fontId="19" fillId="3" borderId="1" xfId="0" applyFont="1" applyFill="1" applyBorder="1" applyAlignment="1">
      <alignment horizontal="center" vertical="center"/>
    </xf>
    <xf numFmtId="164" fontId="18" fillId="8" borderId="6" xfId="0" applyNumberFormat="1" applyFont="1" applyFill="1" applyBorder="1" applyAlignment="1" applyProtection="1">
      <alignment horizontal="center"/>
      <protection locked="0"/>
    </xf>
    <xf numFmtId="164" fontId="18" fillId="8" borderId="1" xfId="0" applyNumberFormat="1" applyFont="1" applyFill="1" applyBorder="1" applyAlignment="1" applyProtection="1">
      <alignment horizontal="center"/>
      <protection locked="0"/>
    </xf>
    <xf numFmtId="164" fontId="18" fillId="3" borderId="0" xfId="0" applyNumberFormat="1" applyFont="1" applyFill="1" applyAlignment="1">
      <alignment horizontal="center"/>
    </xf>
    <xf numFmtId="0" fontId="21" fillId="3" borderId="0" xfId="0" applyFont="1" applyFill="1" applyAlignment="1">
      <alignment vertical="top" wrapText="1"/>
    </xf>
    <xf numFmtId="0" fontId="18" fillId="3" borderId="0" xfId="0" applyFont="1" applyFill="1" applyAlignment="1">
      <alignment horizontal="right"/>
    </xf>
    <xf numFmtId="0" fontId="22" fillId="3" borderId="0" xfId="0" applyFont="1" applyFill="1" applyAlignment="1">
      <alignment horizontal="center"/>
    </xf>
    <xf numFmtId="0" fontId="18" fillId="0" borderId="0" xfId="0" applyFont="1" applyAlignment="1">
      <alignment horizontal="center"/>
    </xf>
    <xf numFmtId="0" fontId="18" fillId="0" borderId="0" xfId="0" applyFont="1" applyAlignment="1">
      <alignment vertical="top"/>
    </xf>
    <xf numFmtId="0" fontId="18" fillId="3" borderId="10" xfId="0" applyFont="1" applyFill="1" applyBorder="1"/>
    <xf numFmtId="0" fontId="18" fillId="3" borderId="10" xfId="0" applyFont="1" applyFill="1" applyBorder="1" applyAlignment="1">
      <alignment horizontal="center" vertical="top"/>
    </xf>
    <xf numFmtId="0" fontId="18" fillId="3" borderId="2" xfId="0" applyFont="1" applyFill="1" applyBorder="1" applyAlignment="1">
      <alignment vertical="top"/>
    </xf>
    <xf numFmtId="0" fontId="19" fillId="3" borderId="0" xfId="0" applyFont="1" applyFill="1" applyAlignment="1" applyProtection="1">
      <alignment horizontal="right"/>
      <protection hidden="1"/>
    </xf>
    <xf numFmtId="0" fontId="18" fillId="3" borderId="0" xfId="0" applyFont="1" applyFill="1" applyAlignment="1" applyProtection="1">
      <alignment horizontal="center"/>
      <protection hidden="1"/>
    </xf>
    <xf numFmtId="0" fontId="19" fillId="3" borderId="0" xfId="0" applyFont="1" applyFill="1" applyAlignment="1" applyProtection="1">
      <alignment horizontal="left"/>
      <protection hidden="1"/>
    </xf>
    <xf numFmtId="0" fontId="19" fillId="3" borderId="0" xfId="0" applyFont="1" applyFill="1" applyAlignment="1" applyProtection="1">
      <alignment horizontal="center"/>
      <protection hidden="1"/>
    </xf>
    <xf numFmtId="14" fontId="19" fillId="3" borderId="0" xfId="0" applyNumberFormat="1" applyFont="1" applyFill="1" applyAlignment="1" applyProtection="1">
      <alignment horizontal="center"/>
      <protection hidden="1"/>
    </xf>
    <xf numFmtId="0" fontId="0" fillId="3" borderId="0" xfId="0" applyFill="1" applyAlignment="1">
      <alignment vertical="center"/>
    </xf>
    <xf numFmtId="0" fontId="22" fillId="5" borderId="0" xfId="2" applyFont="1" applyFill="1" applyAlignment="1" applyProtection="1">
      <alignment horizontal="center" vertical="center"/>
    </xf>
    <xf numFmtId="0" fontId="18" fillId="5" borderId="0" xfId="0" applyFont="1" applyFill="1" applyAlignment="1">
      <alignment vertical="center"/>
    </xf>
    <xf numFmtId="0" fontId="0" fillId="5" borderId="0" xfId="0" applyFill="1" applyAlignment="1">
      <alignment vertical="center"/>
    </xf>
    <xf numFmtId="0" fontId="0" fillId="0" borderId="0" xfId="0" applyAlignment="1">
      <alignment vertical="center"/>
    </xf>
    <xf numFmtId="0" fontId="0" fillId="5" borderId="0" xfId="0" applyFill="1" applyAlignment="1">
      <alignment horizontal="center" vertical="center"/>
    </xf>
    <xf numFmtId="0" fontId="0" fillId="3" borderId="0" xfId="0" applyFill="1" applyAlignment="1">
      <alignment horizontal="left" vertical="center"/>
    </xf>
    <xf numFmtId="0" fontId="2" fillId="7" borderId="15" xfId="0" applyFont="1" applyFill="1" applyBorder="1" applyAlignment="1" applyProtection="1">
      <alignment horizontal="center"/>
      <protection hidden="1"/>
    </xf>
    <xf numFmtId="0" fontId="2" fillId="6" borderId="18" xfId="0" applyFont="1" applyFill="1" applyBorder="1" applyAlignment="1" applyProtection="1">
      <alignment horizontal="right"/>
      <protection hidden="1"/>
    </xf>
    <xf numFmtId="0" fontId="8" fillId="6" borderId="19" xfId="0" applyFont="1" applyFill="1" applyBorder="1" applyAlignment="1" applyProtection="1">
      <alignment horizontal="center"/>
      <protection hidden="1"/>
    </xf>
    <xf numFmtId="0" fontId="0" fillId="6" borderId="20" xfId="0" applyFill="1" applyBorder="1" applyAlignment="1" applyProtection="1">
      <alignment horizontal="center"/>
      <protection hidden="1"/>
    </xf>
    <xf numFmtId="0" fontId="2" fillId="7" borderId="21" xfId="0" applyFont="1" applyFill="1" applyBorder="1" applyAlignment="1" applyProtection="1">
      <alignment horizontal="center"/>
      <protection hidden="1"/>
    </xf>
    <xf numFmtId="0" fontId="2" fillId="7" borderId="17" xfId="0" applyFont="1" applyFill="1" applyBorder="1" applyAlignment="1" applyProtection="1">
      <alignment horizontal="center"/>
      <protection hidden="1"/>
    </xf>
    <xf numFmtId="0" fontId="2" fillId="2" borderId="22" xfId="0" applyFont="1" applyFill="1" applyBorder="1" applyAlignment="1" applyProtection="1">
      <alignment horizontal="center"/>
      <protection hidden="1"/>
    </xf>
    <xf numFmtId="0" fontId="2" fillId="2" borderId="25" xfId="0" applyFont="1" applyFill="1" applyBorder="1" applyAlignment="1" applyProtection="1">
      <alignment horizontal="center"/>
      <protection hidden="1"/>
    </xf>
    <xf numFmtId="165" fontId="2" fillId="3" borderId="26" xfId="0" applyNumberFormat="1" applyFont="1" applyFill="1" applyBorder="1" applyAlignment="1" applyProtection="1">
      <alignment horizontal="center"/>
      <protection hidden="1"/>
    </xf>
    <xf numFmtId="0" fontId="27" fillId="0" borderId="26" xfId="0" applyFont="1" applyBorder="1" applyProtection="1">
      <protection hidden="1"/>
    </xf>
    <xf numFmtId="0" fontId="28" fillId="3" borderId="28" xfId="0" applyFont="1" applyFill="1" applyBorder="1" applyAlignment="1" applyProtection="1">
      <alignment horizontal="right"/>
      <protection hidden="1"/>
    </xf>
    <xf numFmtId="9" fontId="28" fillId="3" borderId="29" xfId="1" applyFont="1" applyFill="1" applyBorder="1" applyAlignment="1" applyProtection="1">
      <alignment horizontal="center"/>
      <protection hidden="1"/>
    </xf>
    <xf numFmtId="0" fontId="28" fillId="3" borderId="29" xfId="0" applyFont="1" applyFill="1" applyBorder="1" applyAlignment="1" applyProtection="1">
      <alignment horizontal="center"/>
      <protection hidden="1"/>
    </xf>
    <xf numFmtId="1" fontId="28" fillId="3" borderId="30" xfId="0" applyNumberFormat="1" applyFont="1" applyFill="1" applyBorder="1" applyAlignment="1" applyProtection="1">
      <alignment horizontal="center"/>
      <protection hidden="1"/>
    </xf>
    <xf numFmtId="0" fontId="28" fillId="3" borderId="31" xfId="0" applyFont="1" applyFill="1" applyBorder="1" applyAlignment="1" applyProtection="1">
      <alignment horizontal="right"/>
      <protection hidden="1"/>
    </xf>
    <xf numFmtId="9" fontId="28" fillId="3" borderId="0" xfId="1" applyFont="1" applyFill="1" applyBorder="1" applyAlignment="1" applyProtection="1">
      <alignment horizontal="center" vertical="center"/>
      <protection hidden="1"/>
    </xf>
    <xf numFmtId="0" fontId="28" fillId="3" borderId="0" xfId="0" applyFont="1" applyFill="1" applyAlignment="1" applyProtection="1">
      <alignment horizontal="center"/>
      <protection hidden="1"/>
    </xf>
    <xf numFmtId="1" fontId="28" fillId="3" borderId="32" xfId="0" applyNumberFormat="1" applyFont="1" applyFill="1" applyBorder="1" applyAlignment="1" applyProtection="1">
      <alignment horizontal="center"/>
      <protection hidden="1"/>
    </xf>
    <xf numFmtId="9" fontId="28" fillId="3" borderId="0" xfId="1" applyFont="1" applyFill="1" applyBorder="1" applyAlignment="1" applyProtection="1">
      <alignment horizontal="center"/>
      <protection hidden="1"/>
    </xf>
    <xf numFmtId="9" fontId="28" fillId="3" borderId="0" xfId="0" applyNumberFormat="1" applyFont="1" applyFill="1" applyAlignment="1" applyProtection="1">
      <alignment horizontal="center" vertical="center"/>
      <protection hidden="1"/>
    </xf>
    <xf numFmtId="0" fontId="28" fillId="3" borderId="33" xfId="0" applyFont="1" applyFill="1" applyBorder="1" applyAlignment="1" applyProtection="1">
      <alignment horizontal="right"/>
      <protection hidden="1"/>
    </xf>
    <xf numFmtId="9" fontId="28" fillId="3" borderId="34" xfId="0" applyNumberFormat="1" applyFont="1" applyFill="1" applyBorder="1" applyAlignment="1" applyProtection="1">
      <alignment horizontal="center" vertical="center"/>
      <protection hidden="1"/>
    </xf>
    <xf numFmtId="0" fontId="28" fillId="3" borderId="34" xfId="0" applyFont="1" applyFill="1" applyBorder="1" applyAlignment="1" applyProtection="1">
      <alignment horizontal="center"/>
      <protection hidden="1"/>
    </xf>
    <xf numFmtId="1" fontId="28" fillId="3" borderId="35" xfId="0" applyNumberFormat="1" applyFont="1" applyFill="1" applyBorder="1" applyAlignment="1" applyProtection="1">
      <alignment horizontal="center"/>
      <protection hidden="1"/>
    </xf>
    <xf numFmtId="0" fontId="28" fillId="3" borderId="27" xfId="0" applyFont="1" applyFill="1" applyBorder="1" applyAlignment="1" applyProtection="1">
      <alignment horizontal="center"/>
      <protection hidden="1"/>
    </xf>
    <xf numFmtId="9" fontId="28" fillId="0" borderId="27" xfId="1" applyFont="1" applyBorder="1" applyAlignment="1" applyProtection="1">
      <alignment horizontal="center"/>
      <protection hidden="1"/>
    </xf>
    <xf numFmtId="0" fontId="29" fillId="3" borderId="45" xfId="0" applyFont="1" applyFill="1" applyBorder="1" applyAlignment="1" applyProtection="1">
      <alignment horizontal="center" vertical="top"/>
      <protection hidden="1"/>
    </xf>
    <xf numFmtId="9" fontId="28" fillId="3" borderId="27" xfId="1" applyFont="1" applyFill="1" applyBorder="1" applyAlignment="1" applyProtection="1">
      <alignment horizontal="center"/>
      <protection hidden="1"/>
    </xf>
    <xf numFmtId="0" fontId="28" fillId="3" borderId="27" xfId="0" applyFont="1" applyFill="1" applyBorder="1" applyAlignment="1" applyProtection="1">
      <alignment horizontal="center" vertical="top"/>
      <protection hidden="1"/>
    </xf>
    <xf numFmtId="0" fontId="29" fillId="3" borderId="44" xfId="0" applyFont="1" applyFill="1" applyBorder="1" applyAlignment="1" applyProtection="1">
      <alignment horizontal="center" vertical="top"/>
      <protection hidden="1"/>
    </xf>
    <xf numFmtId="0" fontId="28" fillId="3" borderId="0" xfId="0" applyFont="1" applyFill="1" applyProtection="1">
      <protection hidden="1"/>
    </xf>
    <xf numFmtId="0" fontId="30" fillId="8" borderId="27" xfId="0" applyFont="1" applyFill="1" applyBorder="1" applyAlignment="1" applyProtection="1">
      <alignment horizontal="center"/>
      <protection hidden="1"/>
    </xf>
    <xf numFmtId="0" fontId="30" fillId="8" borderId="3" xfId="0" applyFont="1" applyFill="1" applyBorder="1" applyAlignment="1" applyProtection="1">
      <alignment horizontal="center"/>
      <protection hidden="1"/>
    </xf>
    <xf numFmtId="165" fontId="2" fillId="3" borderId="50" xfId="0" applyNumberFormat="1" applyFont="1" applyFill="1" applyBorder="1" applyAlignment="1" applyProtection="1">
      <alignment horizontal="center"/>
      <protection hidden="1"/>
    </xf>
    <xf numFmtId="0" fontId="27" fillId="0" borderId="50" xfId="0" applyFont="1" applyBorder="1" applyProtection="1">
      <protection hidden="1"/>
    </xf>
    <xf numFmtId="0" fontId="19" fillId="2" borderId="51" xfId="0" applyFont="1" applyFill="1" applyBorder="1" applyAlignment="1" applyProtection="1">
      <alignment horizontal="center" vertical="center"/>
      <protection hidden="1"/>
    </xf>
    <xf numFmtId="0" fontId="19" fillId="2" borderId="52" xfId="0" quotePrefix="1" applyFont="1" applyFill="1" applyBorder="1" applyAlignment="1" applyProtection="1">
      <alignment horizontal="center" vertical="center"/>
      <protection hidden="1"/>
    </xf>
    <xf numFmtId="0" fontId="19" fillId="2" borderId="52" xfId="0" applyFont="1" applyFill="1" applyBorder="1" applyAlignment="1" applyProtection="1">
      <alignment horizontal="center" vertical="center"/>
      <protection hidden="1"/>
    </xf>
    <xf numFmtId="0" fontId="19" fillId="2" borderId="55" xfId="0" quotePrefix="1" applyFont="1" applyFill="1" applyBorder="1" applyAlignment="1" applyProtection="1">
      <alignment horizontal="center" vertical="center"/>
      <protection hidden="1"/>
    </xf>
    <xf numFmtId="0" fontId="27" fillId="0" borderId="56" xfId="0" applyFont="1" applyBorder="1" applyProtection="1">
      <protection hidden="1"/>
    </xf>
    <xf numFmtId="165" fontId="2" fillId="3" borderId="57" xfId="0" applyNumberFormat="1" applyFont="1" applyFill="1" applyBorder="1" applyAlignment="1" applyProtection="1">
      <alignment horizontal="center"/>
      <protection hidden="1"/>
    </xf>
    <xf numFmtId="0" fontId="27" fillId="0" borderId="58" xfId="0" applyFont="1" applyBorder="1" applyProtection="1">
      <protection hidden="1"/>
    </xf>
    <xf numFmtId="165" fontId="2" fillId="3" borderId="59" xfId="0" applyNumberFormat="1" applyFont="1" applyFill="1" applyBorder="1" applyAlignment="1" applyProtection="1">
      <alignment horizontal="center"/>
      <protection hidden="1"/>
    </xf>
    <xf numFmtId="0" fontId="27" fillId="0" borderId="60" xfId="0" applyFont="1" applyBorder="1" applyProtection="1">
      <protection hidden="1"/>
    </xf>
    <xf numFmtId="165" fontId="2" fillId="3" borderId="61" xfId="0" applyNumberFormat="1" applyFont="1" applyFill="1" applyBorder="1" applyAlignment="1" applyProtection="1">
      <alignment horizontal="center"/>
      <protection hidden="1"/>
    </xf>
    <xf numFmtId="0" fontId="27" fillId="0" borderId="61" xfId="0" applyFont="1" applyBorder="1" applyProtection="1">
      <protection hidden="1"/>
    </xf>
    <xf numFmtId="165" fontId="2" fillId="3" borderId="62" xfId="0" applyNumberFormat="1" applyFont="1" applyFill="1" applyBorder="1" applyAlignment="1" applyProtection="1">
      <alignment horizontal="center"/>
      <protection hidden="1"/>
    </xf>
    <xf numFmtId="0" fontId="28" fillId="3" borderId="45" xfId="0" applyFont="1" applyFill="1" applyBorder="1" applyAlignment="1" applyProtection="1">
      <alignment horizontal="center"/>
      <protection hidden="1"/>
    </xf>
    <xf numFmtId="9" fontId="28" fillId="0" borderId="45" xfId="1" applyFont="1" applyBorder="1" applyAlignment="1" applyProtection="1">
      <alignment horizontal="center"/>
      <protection hidden="1"/>
    </xf>
    <xf numFmtId="0" fontId="30" fillId="4" borderId="63" xfId="0" applyFont="1" applyFill="1" applyBorder="1" applyAlignment="1" applyProtection="1">
      <alignment horizontal="center"/>
      <protection hidden="1"/>
    </xf>
    <xf numFmtId="0" fontId="30" fillId="4" borderId="64" xfId="0" applyFont="1" applyFill="1" applyBorder="1" applyAlignment="1" applyProtection="1">
      <alignment horizontal="center"/>
      <protection hidden="1"/>
    </xf>
    <xf numFmtId="0" fontId="28" fillId="3" borderId="44" xfId="0" applyFont="1" applyFill="1" applyBorder="1" applyAlignment="1" applyProtection="1">
      <alignment horizontal="center" vertical="top"/>
      <protection hidden="1"/>
    </xf>
    <xf numFmtId="0" fontId="28" fillId="3" borderId="44" xfId="0" applyFont="1" applyFill="1" applyBorder="1" applyAlignment="1" applyProtection="1">
      <alignment horizontal="center"/>
      <protection hidden="1"/>
    </xf>
    <xf numFmtId="9" fontId="28" fillId="0" borderId="44" xfId="1" applyFont="1" applyBorder="1" applyAlignment="1" applyProtection="1">
      <alignment horizontal="center"/>
      <protection hidden="1"/>
    </xf>
    <xf numFmtId="0" fontId="29" fillId="3" borderId="29" xfId="0" applyFont="1" applyFill="1" applyBorder="1" applyAlignment="1" applyProtection="1">
      <alignment horizontal="center" vertical="top" wrapText="1"/>
      <protection hidden="1"/>
    </xf>
    <xf numFmtId="9" fontId="28" fillId="3" borderId="45" xfId="1" applyFont="1" applyFill="1" applyBorder="1" applyAlignment="1" applyProtection="1">
      <alignment horizontal="center"/>
      <protection hidden="1"/>
    </xf>
    <xf numFmtId="9" fontId="28" fillId="3" borderId="44" xfId="1" applyFont="1" applyFill="1" applyBorder="1" applyAlignment="1" applyProtection="1">
      <alignment horizontal="center"/>
      <protection hidden="1"/>
    </xf>
    <xf numFmtId="0" fontId="7" fillId="3" borderId="66" xfId="0" applyFont="1" applyFill="1" applyBorder="1" applyAlignment="1" applyProtection="1">
      <alignment horizontal="right"/>
      <protection hidden="1"/>
    </xf>
    <xf numFmtId="0" fontId="7" fillId="3" borderId="67" xfId="0" applyFont="1" applyFill="1" applyBorder="1" applyAlignment="1" applyProtection="1">
      <alignment horizontal="center"/>
      <protection hidden="1"/>
    </xf>
    <xf numFmtId="0" fontId="7" fillId="3" borderId="68" xfId="0" applyFont="1" applyFill="1" applyBorder="1" applyAlignment="1" applyProtection="1">
      <alignment horizontal="center"/>
      <protection hidden="1"/>
    </xf>
    <xf numFmtId="0" fontId="2" fillId="6" borderId="69" xfId="0" applyFont="1" applyFill="1" applyBorder="1" applyAlignment="1" applyProtection="1">
      <alignment horizontal="right"/>
      <protection hidden="1"/>
    </xf>
    <xf numFmtId="0" fontId="8" fillId="6" borderId="70" xfId="0" applyFont="1" applyFill="1" applyBorder="1" applyAlignment="1" applyProtection="1">
      <alignment horizontal="center"/>
      <protection hidden="1"/>
    </xf>
    <xf numFmtId="0" fontId="0" fillId="6" borderId="71" xfId="0" applyFill="1" applyBorder="1" applyAlignment="1" applyProtection="1">
      <alignment horizontal="center"/>
      <protection hidden="1"/>
    </xf>
    <xf numFmtId="0" fontId="2" fillId="3" borderId="69" xfId="0" applyFont="1" applyFill="1" applyBorder="1" applyAlignment="1" applyProtection="1">
      <alignment horizontal="right"/>
      <protection hidden="1"/>
    </xf>
    <xf numFmtId="0" fontId="8" fillId="3" borderId="70" xfId="0" applyFont="1" applyFill="1" applyBorder="1" applyAlignment="1" applyProtection="1">
      <alignment horizontal="center"/>
      <protection hidden="1"/>
    </xf>
    <xf numFmtId="0" fontId="0" fillId="3" borderId="71" xfId="0" applyFill="1" applyBorder="1" applyAlignment="1" applyProtection="1">
      <alignment horizontal="center"/>
      <protection hidden="1"/>
    </xf>
    <xf numFmtId="0" fontId="30" fillId="4" borderId="65" xfId="0" applyFont="1" applyFill="1" applyBorder="1" applyAlignment="1" applyProtection="1">
      <alignment horizontal="center"/>
      <protection hidden="1"/>
    </xf>
    <xf numFmtId="0" fontId="0" fillId="3" borderId="0" xfId="0" applyFill="1" applyProtection="1">
      <protection locked="0"/>
    </xf>
    <xf numFmtId="0" fontId="18" fillId="9" borderId="0" xfId="0" applyFont="1" applyFill="1" applyAlignment="1">
      <alignment horizontal="left" vertical="top"/>
    </xf>
    <xf numFmtId="0" fontId="19" fillId="9" borderId="0" xfId="0" applyFont="1" applyFill="1" applyAlignment="1">
      <alignment horizontal="left" vertical="top"/>
    </xf>
    <xf numFmtId="0" fontId="18" fillId="3" borderId="0" xfId="0" applyFont="1" applyFill="1" applyProtection="1">
      <protection locked="0"/>
    </xf>
    <xf numFmtId="0" fontId="0" fillId="10" borderId="0" xfId="0" applyFill="1"/>
    <xf numFmtId="0" fontId="24" fillId="3" borderId="0" xfId="0" applyFont="1" applyFill="1" applyAlignment="1">
      <alignment horizontal="right" wrapText="1"/>
    </xf>
    <xf numFmtId="0" fontId="17" fillId="3" borderId="14" xfId="0" applyFont="1" applyFill="1" applyBorder="1" applyAlignment="1">
      <alignment horizontal="left" vertical="top" wrapText="1"/>
    </xf>
    <xf numFmtId="0" fontId="19" fillId="6" borderId="11" xfId="0" applyFont="1" applyFill="1" applyBorder="1" applyAlignment="1">
      <alignment wrapText="1"/>
    </xf>
    <xf numFmtId="0" fontId="19" fillId="6" borderId="12" xfId="0" applyFont="1" applyFill="1" applyBorder="1" applyAlignment="1">
      <alignment wrapText="1"/>
    </xf>
    <xf numFmtId="0" fontId="19" fillId="6" borderId="13" xfId="0" applyFont="1" applyFill="1" applyBorder="1" applyAlignment="1">
      <alignment wrapText="1"/>
    </xf>
    <xf numFmtId="0" fontId="18" fillId="8" borderId="8" xfId="0" applyFont="1" applyFill="1" applyBorder="1" applyAlignment="1" applyProtection="1">
      <alignment horizontal="center"/>
      <protection locked="0"/>
    </xf>
    <xf numFmtId="0" fontId="18" fillId="8" borderId="9" xfId="0" applyFont="1" applyFill="1" applyBorder="1" applyAlignment="1" applyProtection="1">
      <alignment horizontal="center"/>
      <protection locked="0"/>
    </xf>
    <xf numFmtId="0" fontId="19" fillId="3" borderId="0" xfId="0" applyFont="1" applyFill="1" applyAlignment="1">
      <alignment horizontal="right" vertical="top" wrapText="1"/>
    </xf>
    <xf numFmtId="0" fontId="19" fillId="3" borderId="7" xfId="0" applyFont="1" applyFill="1" applyBorder="1" applyAlignment="1">
      <alignment horizontal="right" vertical="top" wrapText="1"/>
    </xf>
    <xf numFmtId="0" fontId="21" fillId="5" borderId="0" xfId="0" applyFont="1" applyFill="1" applyAlignment="1">
      <alignment horizontal="left" vertical="center" wrapText="1"/>
    </xf>
    <xf numFmtId="0" fontId="18" fillId="8" borderId="1" xfId="0" applyFont="1" applyFill="1" applyBorder="1" applyAlignment="1" applyProtection="1">
      <alignment horizontal="center"/>
      <protection locked="0"/>
    </xf>
    <xf numFmtId="0" fontId="14" fillId="3" borderId="0" xfId="2" applyFont="1" applyFill="1" applyAlignment="1" applyProtection="1">
      <alignment horizontal="left" vertical="center"/>
    </xf>
    <xf numFmtId="0" fontId="18" fillId="3" borderId="0" xfId="0" applyFont="1" applyFill="1" applyAlignment="1">
      <alignment horizontal="left" wrapText="1"/>
    </xf>
    <xf numFmtId="0" fontId="18" fillId="8" borderId="8" xfId="0" applyFont="1" applyFill="1" applyBorder="1" applyAlignment="1" applyProtection="1">
      <alignment horizontal="center" vertical="top"/>
      <protection locked="0"/>
    </xf>
    <xf numFmtId="0" fontId="18" fillId="8" borderId="9" xfId="0" applyFont="1" applyFill="1" applyBorder="1" applyAlignment="1" applyProtection="1">
      <alignment horizontal="center" vertical="top"/>
      <protection locked="0"/>
    </xf>
    <xf numFmtId="14" fontId="18" fillId="8" borderId="8" xfId="0" applyNumberFormat="1" applyFont="1" applyFill="1" applyBorder="1" applyAlignment="1" applyProtection="1">
      <alignment horizontal="center"/>
      <protection locked="0"/>
    </xf>
    <xf numFmtId="14" fontId="18" fillId="8" borderId="9" xfId="0" applyNumberFormat="1" applyFont="1" applyFill="1" applyBorder="1" applyAlignment="1" applyProtection="1">
      <alignment horizontal="center"/>
      <protection locked="0"/>
    </xf>
    <xf numFmtId="0" fontId="19" fillId="3" borderId="1" xfId="0" applyFont="1" applyFill="1" applyBorder="1" applyAlignment="1">
      <alignment horizontal="center"/>
    </xf>
    <xf numFmtId="0" fontId="18" fillId="3" borderId="0" xfId="0" applyFont="1" applyFill="1" applyAlignment="1">
      <alignment vertical="top" wrapText="1"/>
    </xf>
    <xf numFmtId="0" fontId="18" fillId="3" borderId="0" xfId="0" applyFont="1" applyFill="1" applyAlignment="1">
      <alignment wrapText="1"/>
    </xf>
    <xf numFmtId="0" fontId="18" fillId="3" borderId="0" xfId="0" applyFont="1" applyFill="1" applyAlignment="1">
      <alignment horizontal="left" vertical="top" wrapText="1"/>
    </xf>
    <xf numFmtId="0" fontId="19" fillId="3" borderId="8" xfId="0" applyFont="1" applyFill="1" applyBorder="1" applyAlignment="1">
      <alignment horizontal="center" vertical="center" wrapText="1"/>
    </xf>
    <xf numFmtId="0" fontId="19" fillId="3" borderId="9" xfId="0" applyFont="1" applyFill="1" applyBorder="1" applyAlignment="1">
      <alignment horizontal="center" vertical="center" wrapText="1"/>
    </xf>
    <xf numFmtId="0" fontId="21" fillId="5" borderId="0" xfId="0" applyFont="1" applyFill="1" applyAlignment="1">
      <alignment vertical="center" wrapText="1"/>
    </xf>
    <xf numFmtId="0" fontId="21" fillId="5" borderId="0" xfId="0" applyFont="1" applyFill="1" applyAlignment="1">
      <alignment vertical="center"/>
    </xf>
    <xf numFmtId="0" fontId="18" fillId="0" borderId="0" xfId="0" applyFont="1" applyAlignment="1">
      <alignment horizontal="left" vertical="top" wrapText="1"/>
    </xf>
    <xf numFmtId="0" fontId="28" fillId="3" borderId="0" xfId="0" applyFont="1" applyFill="1" applyAlignment="1" applyProtection="1">
      <alignment horizontal="center" vertical="top"/>
      <protection hidden="1"/>
    </xf>
    <xf numFmtId="0" fontId="6" fillId="5" borderId="0" xfId="0" applyFont="1" applyFill="1" applyAlignment="1" applyProtection="1">
      <alignment horizontal="center" vertical="top"/>
      <protection hidden="1"/>
    </xf>
    <xf numFmtId="0" fontId="2" fillId="2" borderId="23" xfId="0" applyFont="1" applyFill="1" applyBorder="1" applyAlignment="1" applyProtection="1">
      <alignment horizontal="center"/>
      <protection hidden="1"/>
    </xf>
    <xf numFmtId="0" fontId="2" fillId="2" borderId="24" xfId="0" applyFont="1" applyFill="1" applyBorder="1" applyAlignment="1" applyProtection="1">
      <alignment horizontal="center"/>
      <protection hidden="1"/>
    </xf>
    <xf numFmtId="0" fontId="7" fillId="3" borderId="67" xfId="0" applyFont="1" applyFill="1" applyBorder="1" applyAlignment="1" applyProtection="1">
      <alignment horizontal="center"/>
      <protection hidden="1"/>
    </xf>
    <xf numFmtId="0" fontId="8" fillId="6" borderId="70" xfId="0" applyFont="1" applyFill="1" applyBorder="1" applyAlignment="1" applyProtection="1">
      <alignment horizontal="center"/>
      <protection hidden="1"/>
    </xf>
    <xf numFmtId="0" fontId="8" fillId="3" borderId="70" xfId="0" applyFont="1" applyFill="1" applyBorder="1" applyAlignment="1" applyProtection="1">
      <alignment horizontal="center"/>
      <protection hidden="1"/>
    </xf>
    <xf numFmtId="0" fontId="8" fillId="6" borderId="19" xfId="0" applyFont="1" applyFill="1" applyBorder="1" applyAlignment="1" applyProtection="1">
      <alignment horizontal="center"/>
      <protection hidden="1"/>
    </xf>
    <xf numFmtId="0" fontId="2" fillId="3" borderId="0" xfId="0" applyFont="1" applyFill="1" applyAlignment="1" applyProtection="1">
      <alignment horizontal="center" vertical="center"/>
      <protection hidden="1"/>
    </xf>
    <xf numFmtId="0" fontId="27" fillId="0" borderId="50" xfId="0" applyFont="1" applyBorder="1" applyAlignment="1" applyProtection="1">
      <alignment horizontal="left"/>
      <protection hidden="1"/>
    </xf>
    <xf numFmtId="0" fontId="27" fillId="0" borderId="26" xfId="0" applyFont="1" applyBorder="1" applyAlignment="1" applyProtection="1">
      <alignment horizontal="left"/>
      <protection hidden="1"/>
    </xf>
    <xf numFmtId="0" fontId="31" fillId="5" borderId="0" xfId="0" applyFont="1" applyFill="1" applyAlignment="1" applyProtection="1">
      <alignment horizontal="center" vertical="top"/>
      <protection hidden="1"/>
    </xf>
    <xf numFmtId="0" fontId="23" fillId="3" borderId="40" xfId="0" applyFont="1" applyFill="1" applyBorder="1" applyAlignment="1" applyProtection="1">
      <alignment horizontal="right" vertical="top"/>
      <protection hidden="1"/>
    </xf>
    <xf numFmtId="0" fontId="25" fillId="3" borderId="36" xfId="0" applyFont="1" applyFill="1" applyBorder="1" applyAlignment="1" applyProtection="1">
      <alignment horizontal="left" vertical="top" wrapText="1"/>
      <protection locked="0" hidden="1"/>
    </xf>
    <xf numFmtId="0" fontId="26" fillId="0" borderId="37" xfId="0" applyFont="1" applyBorder="1" applyAlignment="1" applyProtection="1">
      <alignment horizontal="left" vertical="top" wrapText="1"/>
      <protection locked="0" hidden="1"/>
    </xf>
    <xf numFmtId="0" fontId="26" fillId="0" borderId="38" xfId="0" applyFont="1" applyBorder="1" applyAlignment="1" applyProtection="1">
      <alignment horizontal="left" vertical="top" wrapText="1"/>
      <protection locked="0" hidden="1"/>
    </xf>
    <xf numFmtId="0" fontId="26" fillId="0" borderId="39" xfId="0" applyFont="1" applyBorder="1" applyAlignment="1" applyProtection="1">
      <alignment horizontal="left" vertical="top" wrapText="1"/>
      <protection locked="0" hidden="1"/>
    </xf>
    <xf numFmtId="0" fontId="26" fillId="0" borderId="0" xfId="0" applyFont="1" applyAlignment="1" applyProtection="1">
      <alignment horizontal="left" vertical="top" wrapText="1"/>
      <protection locked="0" hidden="1"/>
    </xf>
    <xf numFmtId="0" fontId="26" fillId="0" borderId="40" xfId="0" applyFont="1" applyBorder="1" applyAlignment="1" applyProtection="1">
      <alignment horizontal="left" vertical="top" wrapText="1"/>
      <protection locked="0" hidden="1"/>
    </xf>
    <xf numFmtId="0" fontId="26" fillId="0" borderId="41" xfId="0" applyFont="1" applyBorder="1" applyAlignment="1" applyProtection="1">
      <alignment horizontal="left" vertical="top" wrapText="1"/>
      <protection locked="0" hidden="1"/>
    </xf>
    <xf numFmtId="0" fontId="26" fillId="0" borderId="42" xfId="0" applyFont="1" applyBorder="1" applyAlignment="1" applyProtection="1">
      <alignment horizontal="left" vertical="top" wrapText="1"/>
      <protection locked="0" hidden="1"/>
    </xf>
    <xf numFmtId="0" fontId="26" fillId="0" borderId="43" xfId="0" applyFont="1" applyBorder="1" applyAlignment="1" applyProtection="1">
      <alignment horizontal="left" vertical="top" wrapText="1"/>
      <protection locked="0" hidden="1"/>
    </xf>
    <xf numFmtId="0" fontId="23" fillId="3" borderId="0" xfId="0" applyFont="1" applyFill="1" applyAlignment="1" applyProtection="1">
      <alignment horizontal="right" vertical="top"/>
      <protection hidden="1"/>
    </xf>
    <xf numFmtId="0" fontId="16" fillId="5" borderId="0" xfId="0" applyFont="1" applyFill="1" applyAlignment="1" applyProtection="1">
      <alignment horizontal="center" vertical="center"/>
      <protection hidden="1"/>
    </xf>
    <xf numFmtId="0" fontId="2" fillId="3" borderId="0" xfId="0" applyFont="1" applyFill="1" applyAlignment="1" applyProtection="1">
      <alignment horizontal="right"/>
      <protection hidden="1"/>
    </xf>
    <xf numFmtId="0" fontId="19" fillId="3" borderId="0" xfId="0" applyFont="1" applyFill="1" applyAlignment="1" applyProtection="1">
      <alignment horizontal="right"/>
      <protection hidden="1"/>
    </xf>
    <xf numFmtId="0" fontId="2" fillId="2" borderId="16" xfId="0" applyFont="1" applyFill="1" applyBorder="1" applyAlignment="1" applyProtection="1">
      <alignment horizontal="center"/>
      <protection hidden="1"/>
    </xf>
    <xf numFmtId="0" fontId="25" fillId="3" borderId="48" xfId="0" applyFont="1" applyFill="1" applyBorder="1" applyAlignment="1" applyProtection="1">
      <alignment horizontal="left" vertical="top" wrapText="1"/>
      <protection locked="0" hidden="1"/>
    </xf>
    <xf numFmtId="0" fontId="26" fillId="0" borderId="2" xfId="0" applyFont="1" applyBorder="1" applyAlignment="1" applyProtection="1">
      <alignment horizontal="left" vertical="top" wrapText="1"/>
      <protection locked="0" hidden="1"/>
    </xf>
    <xf numFmtId="0" fontId="26" fillId="0" borderId="3" xfId="0" applyFont="1" applyBorder="1" applyAlignment="1" applyProtection="1">
      <alignment horizontal="left" vertical="top" wrapText="1"/>
      <protection locked="0" hidden="1"/>
    </xf>
    <xf numFmtId="0" fontId="26" fillId="0" borderId="7" xfId="0" applyFont="1" applyBorder="1" applyAlignment="1" applyProtection="1">
      <alignment horizontal="left" vertical="top" wrapText="1"/>
      <protection locked="0" hidden="1"/>
    </xf>
    <xf numFmtId="0" fontId="26" fillId="0" borderId="49" xfId="0" applyFont="1" applyBorder="1" applyAlignment="1" applyProtection="1">
      <alignment horizontal="left" vertical="top" wrapText="1"/>
      <protection locked="0" hidden="1"/>
    </xf>
    <xf numFmtId="0" fontId="26" fillId="0" borderId="4" xfId="0" applyFont="1" applyBorder="1" applyAlignment="1" applyProtection="1">
      <alignment horizontal="left" vertical="top" wrapText="1"/>
      <protection locked="0" hidden="1"/>
    </xf>
    <xf numFmtId="0" fontId="26" fillId="0" borderId="5" xfId="0" applyFont="1" applyBorder="1" applyAlignment="1" applyProtection="1">
      <alignment horizontal="left" vertical="top" wrapText="1"/>
      <protection locked="0" hidden="1"/>
    </xf>
    <xf numFmtId="0" fontId="30" fillId="8" borderId="46" xfId="0" applyFont="1" applyFill="1" applyBorder="1" applyAlignment="1" applyProtection="1">
      <alignment horizontal="center"/>
      <protection hidden="1"/>
    </xf>
    <xf numFmtId="0" fontId="30" fillId="8" borderId="47" xfId="0" applyFont="1" applyFill="1" applyBorder="1" applyAlignment="1" applyProtection="1">
      <alignment horizontal="center"/>
      <protection hidden="1"/>
    </xf>
    <xf numFmtId="0" fontId="32" fillId="3" borderId="0" xfId="0" applyFont="1" applyFill="1" applyAlignment="1" applyProtection="1">
      <alignment horizontal="center"/>
      <protection hidden="1"/>
    </xf>
    <xf numFmtId="0" fontId="18" fillId="3" borderId="0" xfId="0" applyFont="1" applyFill="1" applyAlignment="1" applyProtection="1">
      <alignment horizontal="center"/>
      <protection hidden="1"/>
    </xf>
    <xf numFmtId="0" fontId="19" fillId="2" borderId="53" xfId="0" applyFont="1" applyFill="1" applyBorder="1" applyAlignment="1" applyProtection="1">
      <alignment horizontal="center" vertical="center"/>
      <protection hidden="1"/>
    </xf>
    <xf numFmtId="0" fontId="19" fillId="2" borderId="54" xfId="0" applyFont="1" applyFill="1" applyBorder="1" applyAlignment="1" applyProtection="1">
      <alignment horizontal="center" vertical="center"/>
      <protection hidden="1"/>
    </xf>
    <xf numFmtId="0" fontId="26" fillId="3" borderId="37" xfId="0" applyFont="1" applyFill="1" applyBorder="1" applyAlignment="1" applyProtection="1">
      <alignment horizontal="left" vertical="top" wrapText="1"/>
      <protection locked="0" hidden="1"/>
    </xf>
    <xf numFmtId="0" fontId="26" fillId="3" borderId="38" xfId="0" applyFont="1" applyFill="1" applyBorder="1" applyAlignment="1" applyProtection="1">
      <alignment horizontal="left" vertical="top" wrapText="1"/>
      <protection locked="0" hidden="1"/>
    </xf>
    <xf numFmtId="0" fontId="26" fillId="3" borderId="39" xfId="0" applyFont="1" applyFill="1" applyBorder="1" applyAlignment="1" applyProtection="1">
      <alignment horizontal="left" vertical="top" wrapText="1"/>
      <protection locked="0" hidden="1"/>
    </xf>
    <xf numFmtId="0" fontId="26" fillId="3" borderId="0" xfId="0" applyFont="1" applyFill="1" applyAlignment="1" applyProtection="1">
      <alignment horizontal="left" vertical="top" wrapText="1"/>
      <protection locked="0" hidden="1"/>
    </xf>
    <xf numFmtId="0" fontId="26" fillId="3" borderId="40" xfId="0" applyFont="1" applyFill="1" applyBorder="1" applyAlignment="1" applyProtection="1">
      <alignment horizontal="left" vertical="top" wrapText="1"/>
      <protection locked="0" hidden="1"/>
    </xf>
    <xf numFmtId="0" fontId="26" fillId="3" borderId="41" xfId="0" applyFont="1" applyFill="1" applyBorder="1" applyAlignment="1" applyProtection="1">
      <alignment horizontal="left" vertical="top" wrapText="1"/>
      <protection locked="0" hidden="1"/>
    </xf>
    <xf numFmtId="0" fontId="26" fillId="3" borderId="42" xfId="0" applyFont="1" applyFill="1" applyBorder="1" applyAlignment="1" applyProtection="1">
      <alignment horizontal="left" vertical="top" wrapText="1"/>
      <protection locked="0" hidden="1"/>
    </xf>
    <xf numFmtId="0" fontId="26" fillId="3" borderId="43" xfId="0" applyFont="1" applyFill="1" applyBorder="1" applyAlignment="1" applyProtection="1">
      <alignment horizontal="left" vertical="top" wrapText="1"/>
      <protection locked="0" hidden="1"/>
    </xf>
    <xf numFmtId="0" fontId="6" fillId="5" borderId="0" xfId="0" applyFont="1" applyFill="1" applyAlignment="1" applyProtection="1">
      <alignment horizontal="center" vertical="center"/>
      <protection hidden="1"/>
    </xf>
  </cellXfs>
  <cellStyles count="3">
    <cellStyle name="Hyperlink" xfId="2" builtinId="8"/>
    <cellStyle name="Normal" xfId="0" builtinId="0"/>
    <cellStyle name="Percent" xfId="1" builtinId="5"/>
  </cellStyles>
  <dxfs count="22">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4F81BD"/>
      <color rgb="FFFFFFCC"/>
      <color rgb="FFFF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85726</xdr:colOff>
      <xdr:row>4</xdr:row>
      <xdr:rowOff>0</xdr:rowOff>
    </xdr:from>
    <xdr:ext cx="6581774" cy="66522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85726" y="762000"/>
          <a:ext cx="6581774" cy="66522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If you are a McOpCo or McDonald’s employee, these materials contain procedures and policies that may affect your job, compensation, and performance.</a:t>
          </a: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Owner/operators are independent employers and make their own policies regarding employment-related matters. Owner/operators may choose to use information from these materials that will be helpful to them in operating their own McDonald’s restaurant(s). If you work for an owner/operator organization, please check with your owner/operator, or the person designated by your owner/operator, to determine whether and which of these materials apply to your organization.</a:t>
          </a:r>
        </a:p>
        <a:p>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Because owner/operators are independent employers who make their own employment policies and decisions, owner/operators may choose to use part, all or none of the contents contained in these materials.  Although these materials contain certain references to owner/operators, these references are for demonstrative purposes only and are incorporated in an effort to assist owner/operators in case they choose to implement any portion of these materials within their individual organizations.</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McDonald’s reserves the right at its sole discretion to amend its policies, programs, and/or guidelines, including the contents of these materials at any time without prior notice. These materials do not constitute promises or establish contractual rights between McDonald’s and any of its employees.  McDonald’s reserves the right to change any terms or condition of employment of any employee without prior consultation or agreement, except for the at will nature of employment.  The at will nature of employment may be modified or changed only in writing addressed specifically to you expressly stating that you are no longer employed at will, and must be signed by both you and the President of McDonald’s USA, LLC or McDonald’s Corporation. </a:t>
          </a:r>
        </a:p>
        <a:p>
          <a:r>
            <a:rPr lang="en-US" sz="1100">
              <a:solidFill>
                <a:schemeClr val="tx1"/>
              </a:solidFill>
              <a:effectLst/>
              <a:latin typeface="+mn-lt"/>
              <a:ea typeface="+mn-ea"/>
              <a:cs typeface="+mn-cs"/>
            </a:rPr>
            <a:t> </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All trademarks used herein are the property of their respective owners and are used with permission.</a:t>
          </a:r>
        </a:p>
        <a:p>
          <a:r>
            <a:rPr lang="en-US" sz="1100">
              <a:solidFill>
                <a:schemeClr val="tx1"/>
              </a:solidFill>
              <a:effectLst/>
              <a:latin typeface="+mn-lt"/>
              <a:ea typeface="+mn-ea"/>
              <a:cs typeface="+mn-cs"/>
            </a:rPr>
            <a:t> </a:t>
          </a:r>
        </a:p>
        <a:p>
          <a:endParaRPr lang="en-US" sz="1100">
            <a:solidFill>
              <a:schemeClr val="tx1"/>
            </a:solidFill>
            <a:effectLst/>
            <a:latin typeface="+mn-lt"/>
            <a:ea typeface="+mn-ea"/>
            <a:cs typeface="+mn-cs"/>
          </a:endParaRPr>
        </a:p>
        <a:p>
          <a:endParaRPr lang="en-US" sz="1100">
            <a:solidFill>
              <a:schemeClr val="tx1"/>
            </a:solidFill>
            <a:effectLst/>
            <a:latin typeface="+mn-lt"/>
            <a:ea typeface="+mn-ea"/>
            <a:cs typeface="+mn-cs"/>
          </a:endParaRPr>
        </a:p>
        <a:p>
          <a:endParaRPr lang="en-US" sz="1100">
            <a:solidFill>
              <a:schemeClr val="tx1"/>
            </a:solidFill>
            <a:effectLst/>
            <a:latin typeface="+mn-lt"/>
            <a:ea typeface="+mn-ea"/>
            <a:cs typeface="+mn-cs"/>
          </a:endParaRPr>
        </a:p>
        <a:p>
          <a:endParaRPr lang="en-US" sz="1100">
            <a:solidFill>
              <a:schemeClr val="tx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tx1"/>
            </a:solidFill>
            <a:effectLst/>
            <a:latin typeface="+mn-lt"/>
            <a:ea typeface="+mn-ea"/>
            <a:cs typeface="+mn-cs"/>
          </a:endParaRPr>
        </a:p>
        <a:p>
          <a:endParaRPr lang="en-US" sz="1100"/>
        </a:p>
      </xdr:txBody>
    </xdr:sp>
    <xdr:clientData/>
  </xdr:oneCellAnchor>
  <xdr:twoCellAnchor>
    <xdr:from>
      <xdr:col>0</xdr:col>
      <xdr:colOff>57150</xdr:colOff>
      <xdr:row>0</xdr:row>
      <xdr:rowOff>137160</xdr:rowOff>
    </xdr:from>
    <xdr:to>
      <xdr:col>10</xdr:col>
      <xdr:colOff>590550</xdr:colOff>
      <xdr:row>3</xdr:row>
      <xdr:rowOff>53340</xdr:rowOff>
    </xdr:to>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57150" y="137160"/>
          <a:ext cx="6610350" cy="487680"/>
        </a:xfrm>
        <a:prstGeom prst="rect">
          <a:avLst/>
        </a:prstGeom>
        <a:solidFill>
          <a:srgbClr val="4F81BD"/>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chemeClr val="bg1"/>
              </a:solidFill>
            </a:rPr>
            <a:t>Schedule Review Tool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342366</xdr:colOff>
      <xdr:row>112</xdr:row>
      <xdr:rowOff>11135</xdr:rowOff>
    </xdr:from>
    <xdr:to>
      <xdr:col>2</xdr:col>
      <xdr:colOff>160862</xdr:colOff>
      <xdr:row>112</xdr:row>
      <xdr:rowOff>868913</xdr:rowOff>
    </xdr:to>
    <xdr:grpSp>
      <xdr:nvGrpSpPr>
        <xdr:cNvPr id="17" name="Group 16">
          <a:extLst>
            <a:ext uri="{FF2B5EF4-FFF2-40B4-BE49-F238E27FC236}">
              <a16:creationId xmlns:a16="http://schemas.microsoft.com/office/drawing/2014/main" id="{00000000-0008-0000-0100-000011000000}"/>
            </a:ext>
          </a:extLst>
        </xdr:cNvPr>
        <xdr:cNvGrpSpPr/>
      </xdr:nvGrpSpPr>
      <xdr:grpSpPr>
        <a:xfrm>
          <a:off x="475716" y="25414310"/>
          <a:ext cx="866246" cy="857778"/>
          <a:chOff x="309563" y="18941521"/>
          <a:chExt cx="875771" cy="857778"/>
        </a:xfrm>
      </xdr:grpSpPr>
      <xdr:pic>
        <xdr:nvPicPr>
          <xdr:cNvPr id="18" name="Picture 17">
            <a:extLst>
              <a:ext uri="{FF2B5EF4-FFF2-40B4-BE49-F238E27FC236}">
                <a16:creationId xmlns:a16="http://schemas.microsoft.com/office/drawing/2014/main" id="{00000000-0008-0000-0100-000012000000}"/>
              </a:ext>
            </a:extLst>
          </xdr:cNvPr>
          <xdr:cNvPicPr>
            <a:picLocks noChangeAspect="1"/>
          </xdr:cNvPicPr>
        </xdr:nvPicPr>
        <xdr:blipFill rotWithShape="1">
          <a:blip xmlns:r="http://schemas.openxmlformats.org/officeDocument/2006/relationships" r:embed="rId1" cstate="print"/>
          <a:srcRect r="53895" b="43551"/>
          <a:stretch/>
        </xdr:blipFill>
        <xdr:spPr>
          <a:xfrm>
            <a:off x="335493" y="19198238"/>
            <a:ext cx="849841" cy="601061"/>
          </a:xfrm>
          <a:prstGeom prst="rect">
            <a:avLst/>
          </a:prstGeom>
        </xdr:spPr>
      </xdr:pic>
      <xdr:sp macro="" textlink="">
        <xdr:nvSpPr>
          <xdr:cNvPr id="19" name="Rounded Rectangle 18">
            <a:extLst>
              <a:ext uri="{FF2B5EF4-FFF2-40B4-BE49-F238E27FC236}">
                <a16:creationId xmlns:a16="http://schemas.microsoft.com/office/drawing/2014/main" id="{00000000-0008-0000-0100-000013000000}"/>
              </a:ext>
            </a:extLst>
          </xdr:cNvPr>
          <xdr:cNvSpPr/>
        </xdr:nvSpPr>
        <xdr:spPr>
          <a:xfrm>
            <a:off x="309563" y="19211926"/>
            <a:ext cx="200025" cy="18097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0" name="Straight Arrow Connector 19">
            <a:extLst>
              <a:ext uri="{FF2B5EF4-FFF2-40B4-BE49-F238E27FC236}">
                <a16:creationId xmlns:a16="http://schemas.microsoft.com/office/drawing/2014/main" id="{00000000-0008-0000-0100-000014000000}"/>
              </a:ext>
            </a:extLst>
          </xdr:cNvPr>
          <xdr:cNvCxnSpPr/>
        </xdr:nvCxnSpPr>
        <xdr:spPr>
          <a:xfrm rot="5400000">
            <a:off x="257175" y="19088100"/>
            <a:ext cx="302684" cy="9526"/>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289983</xdr:colOff>
      <xdr:row>115</xdr:row>
      <xdr:rowOff>44950</xdr:rowOff>
    </xdr:from>
    <xdr:to>
      <xdr:col>3</xdr:col>
      <xdr:colOff>89958</xdr:colOff>
      <xdr:row>116</xdr:row>
      <xdr:rowOff>433932</xdr:rowOff>
    </xdr:to>
    <xdr:grpSp>
      <xdr:nvGrpSpPr>
        <xdr:cNvPr id="21" name="Group 20">
          <a:extLst>
            <a:ext uri="{FF2B5EF4-FFF2-40B4-BE49-F238E27FC236}">
              <a16:creationId xmlns:a16="http://schemas.microsoft.com/office/drawing/2014/main" id="{00000000-0008-0000-0100-000015000000}"/>
            </a:ext>
          </a:extLst>
        </xdr:cNvPr>
        <xdr:cNvGrpSpPr/>
      </xdr:nvGrpSpPr>
      <xdr:grpSpPr>
        <a:xfrm>
          <a:off x="423333" y="26829250"/>
          <a:ext cx="1752600" cy="608057"/>
          <a:chOff x="381005" y="20261211"/>
          <a:chExt cx="1762125" cy="608057"/>
        </a:xfrm>
      </xdr:grpSpPr>
      <xdr:pic>
        <xdr:nvPicPr>
          <xdr:cNvPr id="22" name="Picture 21">
            <a:extLst>
              <a:ext uri="{FF2B5EF4-FFF2-40B4-BE49-F238E27FC236}">
                <a16:creationId xmlns:a16="http://schemas.microsoft.com/office/drawing/2014/main" id="{00000000-0008-0000-0100-00001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5" y="20261211"/>
            <a:ext cx="1762125" cy="608057"/>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3" name="Rounded Rectangle 22">
            <a:extLst>
              <a:ext uri="{FF2B5EF4-FFF2-40B4-BE49-F238E27FC236}">
                <a16:creationId xmlns:a16="http://schemas.microsoft.com/office/drawing/2014/main" id="{00000000-0008-0000-0100-000017000000}"/>
              </a:ext>
            </a:extLst>
          </xdr:cNvPr>
          <xdr:cNvSpPr/>
        </xdr:nvSpPr>
        <xdr:spPr>
          <a:xfrm>
            <a:off x="547693" y="20388256"/>
            <a:ext cx="395287" cy="119063"/>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4" name="Straight Arrow Connector 23">
            <a:extLst>
              <a:ext uri="{FF2B5EF4-FFF2-40B4-BE49-F238E27FC236}">
                <a16:creationId xmlns:a16="http://schemas.microsoft.com/office/drawing/2014/main" id="{00000000-0008-0000-0100-000018000000}"/>
              </a:ext>
            </a:extLst>
          </xdr:cNvPr>
          <xdr:cNvCxnSpPr/>
        </xdr:nvCxnSpPr>
        <xdr:spPr>
          <a:xfrm rot="5400000">
            <a:off x="1108610" y="20289303"/>
            <a:ext cx="9526" cy="302684"/>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xdr:col>
      <xdr:colOff>286138</xdr:colOff>
      <xdr:row>125</xdr:row>
      <xdr:rowOff>66675</xdr:rowOff>
    </xdr:from>
    <xdr:to>
      <xdr:col>4</xdr:col>
      <xdr:colOff>923926</xdr:colOff>
      <xdr:row>126</xdr:row>
      <xdr:rowOff>9525</xdr:rowOff>
    </xdr:to>
    <xdr:pic>
      <xdr:nvPicPr>
        <xdr:cNvPr id="26" name="Picture 25">
          <a:extLst>
            <a:ext uri="{FF2B5EF4-FFF2-40B4-BE49-F238E27FC236}">
              <a16:creationId xmlns:a16="http://schemas.microsoft.com/office/drawing/2014/main" id="{00000000-0008-0000-0100-00001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9488" y="25908000"/>
          <a:ext cx="3590538" cy="447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342366</xdr:colOff>
      <xdr:row>112</xdr:row>
      <xdr:rowOff>11135</xdr:rowOff>
    </xdr:from>
    <xdr:to>
      <xdr:col>2</xdr:col>
      <xdr:colOff>160862</xdr:colOff>
      <xdr:row>112</xdr:row>
      <xdr:rowOff>868913</xdr:rowOff>
    </xdr:to>
    <xdr:grpSp>
      <xdr:nvGrpSpPr>
        <xdr:cNvPr id="14" name="Group 13">
          <a:extLst>
            <a:ext uri="{FF2B5EF4-FFF2-40B4-BE49-F238E27FC236}">
              <a16:creationId xmlns:a16="http://schemas.microsoft.com/office/drawing/2014/main" id="{00000000-0008-0000-0100-00000E000000}"/>
            </a:ext>
          </a:extLst>
        </xdr:cNvPr>
        <xdr:cNvGrpSpPr/>
      </xdr:nvGrpSpPr>
      <xdr:grpSpPr>
        <a:xfrm>
          <a:off x="475716" y="25414310"/>
          <a:ext cx="866246" cy="857778"/>
          <a:chOff x="309563" y="18941521"/>
          <a:chExt cx="875771" cy="857778"/>
        </a:xfrm>
      </xdr:grpSpPr>
      <xdr:pic>
        <xdr:nvPicPr>
          <xdr:cNvPr id="25" name="Picture 24">
            <a:extLst>
              <a:ext uri="{FF2B5EF4-FFF2-40B4-BE49-F238E27FC236}">
                <a16:creationId xmlns:a16="http://schemas.microsoft.com/office/drawing/2014/main" id="{00000000-0008-0000-0100-000019000000}"/>
              </a:ext>
            </a:extLst>
          </xdr:cNvPr>
          <xdr:cNvPicPr>
            <a:picLocks noChangeAspect="1"/>
          </xdr:cNvPicPr>
        </xdr:nvPicPr>
        <xdr:blipFill rotWithShape="1">
          <a:blip xmlns:r="http://schemas.openxmlformats.org/officeDocument/2006/relationships" r:embed="rId1" cstate="print"/>
          <a:srcRect r="53895" b="43551"/>
          <a:stretch/>
        </xdr:blipFill>
        <xdr:spPr>
          <a:xfrm>
            <a:off x="335493" y="19198238"/>
            <a:ext cx="849841" cy="601061"/>
          </a:xfrm>
          <a:prstGeom prst="rect">
            <a:avLst/>
          </a:prstGeom>
        </xdr:spPr>
      </xdr:pic>
      <xdr:sp macro="" textlink="">
        <xdr:nvSpPr>
          <xdr:cNvPr id="27" name="Rounded Rectangle 26">
            <a:extLst>
              <a:ext uri="{FF2B5EF4-FFF2-40B4-BE49-F238E27FC236}">
                <a16:creationId xmlns:a16="http://schemas.microsoft.com/office/drawing/2014/main" id="{00000000-0008-0000-0100-00001B000000}"/>
              </a:ext>
            </a:extLst>
          </xdr:cNvPr>
          <xdr:cNvSpPr/>
        </xdr:nvSpPr>
        <xdr:spPr>
          <a:xfrm>
            <a:off x="309563" y="19211926"/>
            <a:ext cx="200025" cy="18097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8" name="Straight Arrow Connector 27">
            <a:extLst>
              <a:ext uri="{FF2B5EF4-FFF2-40B4-BE49-F238E27FC236}">
                <a16:creationId xmlns:a16="http://schemas.microsoft.com/office/drawing/2014/main" id="{00000000-0008-0000-0100-00001C000000}"/>
              </a:ext>
            </a:extLst>
          </xdr:cNvPr>
          <xdr:cNvCxnSpPr/>
        </xdr:nvCxnSpPr>
        <xdr:spPr>
          <a:xfrm rot="5400000">
            <a:off x="257175" y="19088100"/>
            <a:ext cx="302684" cy="9526"/>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289983</xdr:colOff>
      <xdr:row>115</xdr:row>
      <xdr:rowOff>44950</xdr:rowOff>
    </xdr:from>
    <xdr:to>
      <xdr:col>3</xdr:col>
      <xdr:colOff>89958</xdr:colOff>
      <xdr:row>116</xdr:row>
      <xdr:rowOff>433932</xdr:rowOff>
    </xdr:to>
    <xdr:grpSp>
      <xdr:nvGrpSpPr>
        <xdr:cNvPr id="29" name="Group 28">
          <a:extLst>
            <a:ext uri="{FF2B5EF4-FFF2-40B4-BE49-F238E27FC236}">
              <a16:creationId xmlns:a16="http://schemas.microsoft.com/office/drawing/2014/main" id="{00000000-0008-0000-0100-00001D000000}"/>
            </a:ext>
          </a:extLst>
        </xdr:cNvPr>
        <xdr:cNvGrpSpPr/>
      </xdr:nvGrpSpPr>
      <xdr:grpSpPr>
        <a:xfrm>
          <a:off x="423333" y="26829250"/>
          <a:ext cx="1752600" cy="608057"/>
          <a:chOff x="381005" y="20261211"/>
          <a:chExt cx="1762125" cy="608057"/>
        </a:xfrm>
      </xdr:grpSpPr>
      <xdr:pic>
        <xdr:nvPicPr>
          <xdr:cNvPr id="30" name="Picture 29">
            <a:extLst>
              <a:ext uri="{FF2B5EF4-FFF2-40B4-BE49-F238E27FC236}">
                <a16:creationId xmlns:a16="http://schemas.microsoft.com/office/drawing/2014/main" id="{00000000-0008-0000-0100-00001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5" y="20261211"/>
            <a:ext cx="1762125" cy="608057"/>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1" name="Rounded Rectangle 30">
            <a:extLst>
              <a:ext uri="{FF2B5EF4-FFF2-40B4-BE49-F238E27FC236}">
                <a16:creationId xmlns:a16="http://schemas.microsoft.com/office/drawing/2014/main" id="{00000000-0008-0000-0100-00001F000000}"/>
              </a:ext>
            </a:extLst>
          </xdr:cNvPr>
          <xdr:cNvSpPr/>
        </xdr:nvSpPr>
        <xdr:spPr>
          <a:xfrm>
            <a:off x="547693" y="20388256"/>
            <a:ext cx="395287" cy="119063"/>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2" name="Straight Arrow Connector 31">
            <a:extLst>
              <a:ext uri="{FF2B5EF4-FFF2-40B4-BE49-F238E27FC236}">
                <a16:creationId xmlns:a16="http://schemas.microsoft.com/office/drawing/2014/main" id="{00000000-0008-0000-0100-000020000000}"/>
              </a:ext>
            </a:extLst>
          </xdr:cNvPr>
          <xdr:cNvCxnSpPr/>
        </xdr:nvCxnSpPr>
        <xdr:spPr>
          <a:xfrm rot="5400000">
            <a:off x="1108610" y="20289303"/>
            <a:ext cx="9526" cy="302684"/>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xdr:col>
      <xdr:colOff>466725</xdr:colOff>
      <xdr:row>109</xdr:row>
      <xdr:rowOff>85725</xdr:rowOff>
    </xdr:from>
    <xdr:to>
      <xdr:col>3</xdr:col>
      <xdr:colOff>85529</xdr:colOff>
      <xdr:row>109</xdr:row>
      <xdr:rowOff>504773</xdr:rowOff>
    </xdr:to>
    <xdr:pic>
      <xdr:nvPicPr>
        <xdr:cNvPr id="33" name="Picture 32">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4"/>
        <a:stretch>
          <a:fillRect/>
        </a:stretch>
      </xdr:blipFill>
      <xdr:spPr>
        <a:xfrm>
          <a:off x="600075" y="24460200"/>
          <a:ext cx="1571429" cy="419048"/>
        </a:xfrm>
        <a:prstGeom prst="rect">
          <a:avLst/>
        </a:prstGeom>
      </xdr:spPr>
    </xdr:pic>
    <xdr:clientData/>
  </xdr:twoCellAnchor>
  <xdr:twoCellAnchor>
    <xdr:from>
      <xdr:col>1</xdr:col>
      <xdr:colOff>695325</xdr:colOff>
      <xdr:row>109</xdr:row>
      <xdr:rowOff>333375</xdr:rowOff>
    </xdr:from>
    <xdr:to>
      <xdr:col>2</xdr:col>
      <xdr:colOff>95250</xdr:colOff>
      <xdr:row>109</xdr:row>
      <xdr:rowOff>333375</xdr:rowOff>
    </xdr:to>
    <xdr:cxnSp macro="">
      <xdr:nvCxnSpPr>
        <xdr:cNvPr id="34" name="Straight Arrow Connector 33">
          <a:extLst>
            <a:ext uri="{FF2B5EF4-FFF2-40B4-BE49-F238E27FC236}">
              <a16:creationId xmlns:a16="http://schemas.microsoft.com/office/drawing/2014/main" id="{00000000-0008-0000-0100-000022000000}"/>
            </a:ext>
          </a:extLst>
        </xdr:cNvPr>
        <xdr:cNvCxnSpPr/>
      </xdr:nvCxnSpPr>
      <xdr:spPr>
        <a:xfrm>
          <a:off x="828675" y="24526875"/>
          <a:ext cx="457200" cy="0"/>
        </a:xfrm>
        <a:prstGeom prst="straightConnector1">
          <a:avLst/>
        </a:prstGeom>
        <a:ln w="508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209550</xdr:colOff>
      <xdr:row>43</xdr:row>
      <xdr:rowOff>247650</xdr:rowOff>
    </xdr:from>
    <xdr:to>
      <xdr:col>9</xdr:col>
      <xdr:colOff>9525</xdr:colOff>
      <xdr:row>48</xdr:row>
      <xdr:rowOff>136684</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5"/>
        <a:stretch>
          <a:fillRect/>
        </a:stretch>
      </xdr:blipFill>
      <xdr:spPr>
        <a:xfrm>
          <a:off x="5886450" y="9744075"/>
          <a:ext cx="1857375" cy="9844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5</xdr:col>
      <xdr:colOff>47625</xdr:colOff>
      <xdr:row>0</xdr:row>
      <xdr:rowOff>28575</xdr:rowOff>
    </xdr:from>
    <xdr:ext cx="4533899" cy="685800"/>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3095625" y="28575"/>
          <a:ext cx="4533899" cy="685800"/>
        </a:xfrm>
        <a:prstGeom prst="rect">
          <a:avLst/>
        </a:prstGeom>
        <a:solidFill>
          <a:schemeClr val="bg1">
            <a:lumMod val="95000"/>
          </a:schemeClr>
        </a:solidFill>
        <a:ln w="28575">
          <a:solidFill>
            <a:schemeClr val="bg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800" b="1">
              <a:solidFill>
                <a:schemeClr val="tx1">
                  <a:lumMod val="85000"/>
                  <a:lumOff val="15000"/>
                </a:schemeClr>
              </a:solidFill>
            </a:rPr>
            <a:t>Schedule Review Tool - Mass</a:t>
          </a:r>
          <a:r>
            <a:rPr lang="en-US" sz="1800" b="1" baseline="0">
              <a:solidFill>
                <a:schemeClr val="tx1">
                  <a:lumMod val="85000"/>
                  <a:lumOff val="15000"/>
                </a:schemeClr>
              </a:solidFill>
            </a:rPr>
            <a:t> Skill CSV Tab</a:t>
          </a:r>
        </a:p>
        <a:p>
          <a:r>
            <a:rPr lang="en-US" sz="1100" baseline="0">
              <a:solidFill>
                <a:schemeClr val="tx1">
                  <a:lumMod val="85000"/>
                  <a:lumOff val="15000"/>
                </a:schemeClr>
              </a:solidFill>
            </a:rPr>
            <a:t>Find instructions for this tab in the Instructions &amp; Worksheet tab. </a:t>
          </a:r>
          <a:endParaRPr lang="en-US" sz="1100">
            <a:solidFill>
              <a:schemeClr val="tx1">
                <a:lumMod val="85000"/>
                <a:lumOff val="15000"/>
              </a:schemeClr>
            </a:solidFill>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mcdaltametrics.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99"/>
  </sheetPr>
  <dimension ref="A1:AO62"/>
  <sheetViews>
    <sheetView zoomScaleNormal="100" workbookViewId="0">
      <selection activeCell="Q7" sqref="Q7"/>
    </sheetView>
  </sheetViews>
  <sheetFormatPr defaultRowHeight="15" x14ac:dyDescent="0.25"/>
  <cols>
    <col min="1" max="1" width="8.7109375" customWidth="1"/>
    <col min="11" max="11" width="9.28515625" customWidth="1"/>
  </cols>
  <sheetData>
    <row r="1" spans="1:4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row>
    <row r="2" spans="1:41"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row>
    <row r="3" spans="1:41"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row>
    <row r="4" spans="1:41"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row>
    <row r="5" spans="1:41"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row>
    <row r="6" spans="1:41" x14ac:dyDescent="0.2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row>
    <row r="7" spans="1:41" x14ac:dyDescent="0.2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row>
    <row r="8" spans="1:41"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row>
    <row r="9" spans="1:41" x14ac:dyDescent="0.2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row>
    <row r="10" spans="1:41"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row>
    <row r="11" spans="1:41"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row>
    <row r="12" spans="1:41"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row>
    <row r="13" spans="1:4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row>
    <row r="14" spans="1:41"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row>
    <row r="15" spans="1:4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row>
    <row r="16" spans="1:4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row>
    <row r="17" spans="1:4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row>
    <row r="18" spans="1:4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row>
    <row r="19" spans="1:4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row>
    <row r="20" spans="1:4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row>
    <row r="21" spans="1:4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row>
    <row r="22" spans="1:4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row>
    <row r="23" spans="1:4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row>
    <row r="24" spans="1:4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row>
    <row r="25" spans="1:4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row>
    <row r="26" spans="1:4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row>
    <row r="27" spans="1:4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row>
    <row r="28" spans="1:4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row>
    <row r="29" spans="1:4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row>
    <row r="30" spans="1:4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row>
    <row r="31" spans="1:4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row>
    <row r="32" spans="1:4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row>
    <row r="33" spans="1:4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row>
    <row r="34" spans="1:4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row>
    <row r="35" spans="1:4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row>
    <row r="36" spans="1:4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row>
    <row r="37" spans="1:4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row>
    <row r="38" spans="1:4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row>
    <row r="39" spans="1:4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row>
    <row r="40" spans="1:4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row>
    <row r="41" spans="1:4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row>
    <row r="42" spans="1:4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row>
    <row r="43" spans="1:4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row>
    <row r="44" spans="1:4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1:4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1:4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row>
    <row r="50" spans="1:4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pans="1:4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x14ac:dyDescent="0.25">
      <c r="A61" s="1"/>
      <c r="B61" s="1"/>
      <c r="C61" s="1"/>
      <c r="D61" s="1"/>
      <c r="E61" s="1"/>
      <c r="F61" s="1"/>
      <c r="G61" s="1"/>
      <c r="H61" s="1"/>
      <c r="I61" s="1"/>
      <c r="J61" s="1"/>
      <c r="K61" s="1"/>
      <c r="L61" s="1"/>
      <c r="M61" s="1"/>
      <c r="N61" s="1"/>
      <c r="O61" s="1"/>
      <c r="P61" s="1"/>
      <c r="Q61" s="1"/>
      <c r="R61" s="1"/>
      <c r="S61" s="1"/>
      <c r="T61" s="1"/>
      <c r="U61" s="1"/>
    </row>
    <row r="62" spans="1:41" x14ac:dyDescent="0.25">
      <c r="A62" s="1"/>
      <c r="B62" s="1"/>
      <c r="C62" s="1"/>
      <c r="D62" s="1"/>
      <c r="E62" s="1"/>
      <c r="F62" s="1"/>
      <c r="G62" s="1"/>
      <c r="H62" s="1"/>
      <c r="I62" s="1"/>
      <c r="J62" s="1"/>
      <c r="K62" s="1"/>
      <c r="L62" s="1"/>
      <c r="M62" s="1"/>
      <c r="N62" s="1"/>
      <c r="O62" s="1"/>
      <c r="P62" s="1"/>
      <c r="Q62" s="1"/>
      <c r="R62" s="1"/>
      <c r="S62" s="1"/>
      <c r="T62" s="1"/>
      <c r="U62" s="1"/>
    </row>
  </sheetData>
  <sheetProtection sheet="1" objects="1" scenarios="1"/>
  <pageMargins left="0.25" right="0.25" top="0.3" bottom="0.32" header="0.3" footer="0.21"/>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FF99"/>
  </sheetPr>
  <dimension ref="A1:V157"/>
  <sheetViews>
    <sheetView tabSelected="1" zoomScaleNormal="100" zoomScaleSheetLayoutView="100" workbookViewId="0">
      <selection activeCell="E5" sqref="E5:F5"/>
    </sheetView>
  </sheetViews>
  <sheetFormatPr defaultRowHeight="15" x14ac:dyDescent="0.25"/>
  <cols>
    <col min="1" max="1" width="2" style="1" customWidth="1"/>
    <col min="2" max="2" width="15.7109375" customWidth="1"/>
    <col min="3" max="3" width="13.5703125" style="2" customWidth="1"/>
    <col min="4" max="4" width="14.7109375" customWidth="1"/>
    <col min="5" max="5" width="14.28515625" customWidth="1"/>
    <col min="6" max="6" width="12.42578125" customWidth="1"/>
    <col min="7" max="7" width="12.42578125" bestFit="1" customWidth="1"/>
    <col min="8" max="8" width="20.42578125" customWidth="1"/>
    <col min="9" max="9" width="10.42578125" customWidth="1"/>
    <col min="10" max="10" width="26.7109375" style="1" customWidth="1"/>
    <col min="11" max="21" width="9.28515625"/>
  </cols>
  <sheetData>
    <row r="1" spans="1:19" ht="15" customHeight="1" x14ac:dyDescent="0.25">
      <c r="B1" s="34"/>
      <c r="C1" s="34"/>
      <c r="D1" s="34"/>
      <c r="E1" s="34"/>
      <c r="F1" s="34"/>
      <c r="G1" s="34"/>
      <c r="H1" s="150" t="s">
        <v>177</v>
      </c>
      <c r="I1" s="150"/>
      <c r="J1" s="4"/>
      <c r="K1" s="1"/>
      <c r="L1" s="1"/>
      <c r="M1" s="1"/>
      <c r="N1" s="1"/>
      <c r="O1" s="1"/>
      <c r="P1" s="1"/>
      <c r="Q1" s="1"/>
      <c r="R1" s="1"/>
      <c r="S1" s="1"/>
    </row>
    <row r="2" spans="1:19" ht="34.5" customHeight="1" thickBot="1" x14ac:dyDescent="0.3">
      <c r="B2" s="151" t="s">
        <v>74</v>
      </c>
      <c r="C2" s="151"/>
      <c r="D2" s="151"/>
      <c r="E2" s="151"/>
      <c r="F2" s="151"/>
      <c r="G2" s="151"/>
      <c r="H2" s="151"/>
      <c r="I2" s="151"/>
      <c r="J2" s="4"/>
      <c r="K2" s="1"/>
      <c r="L2" s="1"/>
      <c r="M2" s="1"/>
      <c r="N2" s="1"/>
      <c r="O2" s="1"/>
      <c r="P2" s="1"/>
      <c r="Q2" s="1"/>
      <c r="R2" s="1"/>
      <c r="S2" s="1"/>
    </row>
    <row r="3" spans="1:19" ht="49.5" customHeight="1" thickBot="1" x14ac:dyDescent="0.3">
      <c r="B3" s="152" t="s">
        <v>107</v>
      </c>
      <c r="C3" s="153"/>
      <c r="D3" s="153"/>
      <c r="E3" s="153"/>
      <c r="F3" s="153"/>
      <c r="G3" s="153"/>
      <c r="H3" s="153"/>
      <c r="I3" s="154"/>
      <c r="J3" s="4"/>
      <c r="K3" s="1"/>
      <c r="L3" s="1"/>
      <c r="M3" s="1"/>
      <c r="N3" s="1"/>
      <c r="O3" s="1"/>
      <c r="P3" s="1"/>
      <c r="Q3" s="1"/>
      <c r="R3" s="1"/>
      <c r="S3" s="1"/>
    </row>
    <row r="4" spans="1:19" s="33" customFormat="1" ht="23.25" customHeight="1" x14ac:dyDescent="0.25">
      <c r="A4" s="32"/>
      <c r="B4" s="43"/>
      <c r="C4" s="43"/>
      <c r="D4" s="43"/>
      <c r="E4" s="43"/>
      <c r="F4" s="43"/>
      <c r="G4" s="43"/>
      <c r="H4" s="43"/>
      <c r="I4" s="43"/>
      <c r="J4" s="35"/>
      <c r="K4" s="32"/>
      <c r="L4" s="32"/>
      <c r="M4" s="32"/>
      <c r="N4" s="32"/>
      <c r="O4" s="32"/>
      <c r="P4" s="32"/>
      <c r="Q4" s="32"/>
      <c r="R4" s="32"/>
      <c r="S4" s="32"/>
    </row>
    <row r="5" spans="1:19" ht="15.75" customHeight="1" x14ac:dyDescent="0.25">
      <c r="B5" s="46"/>
      <c r="C5" s="46"/>
      <c r="D5" s="40" t="s">
        <v>35</v>
      </c>
      <c r="E5" s="160"/>
      <c r="F5" s="160"/>
      <c r="G5" s="46"/>
      <c r="H5" s="48"/>
      <c r="I5" s="48"/>
      <c r="K5" s="1"/>
      <c r="L5" s="1"/>
      <c r="M5" s="1"/>
      <c r="N5" s="1"/>
      <c r="O5" s="1"/>
      <c r="P5" s="1"/>
      <c r="Q5" s="1"/>
      <c r="R5" s="1"/>
      <c r="S5" s="1"/>
    </row>
    <row r="6" spans="1:19" ht="15.75" customHeight="1" x14ac:dyDescent="0.25">
      <c r="B6" s="46"/>
      <c r="C6" s="46"/>
      <c r="D6" s="40" t="s">
        <v>50</v>
      </c>
      <c r="E6" s="160"/>
      <c r="F6" s="160"/>
      <c r="G6" s="46"/>
      <c r="H6" s="46"/>
      <c r="I6" s="46"/>
      <c r="K6" s="1"/>
      <c r="L6" s="1"/>
      <c r="M6" s="1"/>
      <c r="N6" s="1"/>
      <c r="O6" s="1"/>
      <c r="P6" s="1"/>
      <c r="Q6" s="1"/>
      <c r="R6" s="1"/>
      <c r="S6" s="1"/>
    </row>
    <row r="7" spans="1:19" ht="6" customHeight="1" x14ac:dyDescent="0.25">
      <c r="B7" s="40"/>
      <c r="C7" s="47"/>
      <c r="D7" s="46"/>
      <c r="E7" s="46"/>
      <c r="F7" s="46"/>
      <c r="G7" s="46"/>
      <c r="H7" s="46"/>
      <c r="I7" s="46"/>
      <c r="K7" s="1"/>
      <c r="L7" s="1"/>
      <c r="M7" s="1"/>
      <c r="N7" s="1"/>
      <c r="O7" s="1"/>
      <c r="P7" s="1"/>
      <c r="Q7" s="1"/>
      <c r="R7" s="1"/>
      <c r="S7" s="1"/>
    </row>
    <row r="8" spans="1:19" ht="23.25" customHeight="1" x14ac:dyDescent="0.25">
      <c r="B8" s="1"/>
      <c r="C8" s="1"/>
      <c r="D8" s="41" t="s">
        <v>34</v>
      </c>
      <c r="E8" s="161" t="s">
        <v>33</v>
      </c>
      <c r="F8" s="161"/>
      <c r="G8" s="1"/>
      <c r="H8" s="1"/>
      <c r="I8" s="1"/>
      <c r="K8" s="1"/>
      <c r="L8" s="1"/>
      <c r="M8" s="1"/>
      <c r="N8" s="1"/>
      <c r="O8" s="1"/>
      <c r="P8" s="1"/>
      <c r="Q8" s="1"/>
      <c r="R8" s="1"/>
      <c r="S8" s="1"/>
    </row>
    <row r="9" spans="1:19" s="1" customFormat="1" ht="12" customHeight="1" x14ac:dyDescent="0.25">
      <c r="D9" s="41"/>
      <c r="E9" s="38"/>
      <c r="F9" s="38"/>
    </row>
    <row r="10" spans="1:19" s="75" customFormat="1" ht="21" customHeight="1" x14ac:dyDescent="0.25">
      <c r="A10" s="71"/>
      <c r="B10" s="39" t="s">
        <v>108</v>
      </c>
      <c r="C10" s="72"/>
      <c r="D10" s="73"/>
      <c r="E10" s="73"/>
      <c r="F10" s="73"/>
      <c r="G10" s="73"/>
      <c r="H10" s="73"/>
      <c r="I10" s="74"/>
      <c r="J10" s="71"/>
      <c r="N10" s="71"/>
      <c r="O10" s="71"/>
      <c r="P10" s="71"/>
      <c r="Q10" s="71"/>
      <c r="R10" s="71"/>
      <c r="S10" s="71"/>
    </row>
    <row r="11" spans="1:19" ht="16.5" customHeight="1" x14ac:dyDescent="0.25">
      <c r="B11" s="42" t="s">
        <v>109</v>
      </c>
      <c r="C11" s="46"/>
      <c r="D11" s="46"/>
      <c r="E11" s="46"/>
      <c r="F11" s="46"/>
      <c r="G11" s="46"/>
      <c r="H11" s="46"/>
      <c r="I11" s="1"/>
      <c r="K11" s="1"/>
      <c r="L11" s="1"/>
      <c r="M11" s="1"/>
      <c r="N11" s="1"/>
      <c r="O11" s="1"/>
      <c r="P11" s="1"/>
      <c r="Q11" s="1"/>
      <c r="R11" s="1"/>
      <c r="S11" s="1"/>
    </row>
    <row r="12" spans="1:19" ht="16.5" customHeight="1" x14ac:dyDescent="0.25">
      <c r="B12" s="43" t="s">
        <v>76</v>
      </c>
      <c r="C12" s="46"/>
      <c r="D12" s="46"/>
      <c r="E12" s="46"/>
      <c r="F12" s="46"/>
      <c r="G12" s="46"/>
      <c r="H12" s="46"/>
      <c r="I12" s="1"/>
      <c r="K12" s="1"/>
      <c r="L12" s="1"/>
      <c r="M12" s="1"/>
      <c r="N12" s="1"/>
      <c r="O12" s="1"/>
      <c r="P12" s="1"/>
      <c r="Q12" s="1"/>
      <c r="R12" s="1"/>
      <c r="S12" s="1"/>
    </row>
    <row r="13" spans="1:19" ht="16.5" customHeight="1" x14ac:dyDescent="0.25">
      <c r="B13" s="43"/>
      <c r="C13" s="46" t="s">
        <v>155</v>
      </c>
      <c r="D13" s="46"/>
      <c r="E13" s="46"/>
      <c r="F13" s="46"/>
      <c r="G13" s="46"/>
      <c r="H13" s="46"/>
      <c r="I13" s="1"/>
      <c r="K13" s="1"/>
      <c r="L13" s="1"/>
      <c r="M13" s="1"/>
      <c r="N13" s="1"/>
      <c r="O13" s="1"/>
      <c r="P13" s="1"/>
      <c r="Q13" s="1"/>
      <c r="R13" s="1"/>
      <c r="S13" s="1"/>
    </row>
    <row r="14" spans="1:19" ht="15.75" customHeight="1" x14ac:dyDescent="0.25">
      <c r="B14" s="46"/>
      <c r="C14" s="62"/>
      <c r="D14" s="44" t="s">
        <v>75</v>
      </c>
      <c r="E14" s="163"/>
      <c r="F14" s="164"/>
      <c r="G14" s="63"/>
      <c r="H14" s="46"/>
      <c r="I14" s="1"/>
      <c r="K14" s="1"/>
      <c r="L14" s="1"/>
      <c r="M14" s="1"/>
      <c r="N14" s="1"/>
      <c r="O14" s="1"/>
      <c r="P14" s="1"/>
      <c r="Q14" s="1"/>
      <c r="R14" s="1"/>
      <c r="S14" s="1"/>
    </row>
    <row r="15" spans="1:19" ht="12" customHeight="1" x14ac:dyDescent="0.25">
      <c r="B15" s="46"/>
      <c r="C15" s="46"/>
      <c r="D15" s="40"/>
      <c r="E15" s="47"/>
      <c r="F15" s="46"/>
      <c r="G15" s="46"/>
      <c r="H15" s="46"/>
      <c r="I15" s="1"/>
      <c r="K15" s="1"/>
      <c r="L15" s="1"/>
      <c r="M15" s="1"/>
      <c r="N15" s="1"/>
      <c r="O15" s="1"/>
      <c r="P15" s="1"/>
      <c r="Q15" s="1"/>
      <c r="R15" s="1"/>
      <c r="S15" s="1"/>
    </row>
    <row r="16" spans="1:19" ht="16.5" customHeight="1" x14ac:dyDescent="0.25">
      <c r="B16" s="42" t="s">
        <v>77</v>
      </c>
      <c r="C16" s="46"/>
      <c r="D16" s="40"/>
      <c r="E16" s="47"/>
      <c r="F16" s="46"/>
      <c r="G16" s="46"/>
      <c r="H16" s="46"/>
      <c r="I16" s="1"/>
      <c r="K16" s="1"/>
      <c r="L16" s="1"/>
      <c r="M16" s="1"/>
      <c r="N16" s="1"/>
      <c r="O16" s="1"/>
      <c r="P16" s="1"/>
      <c r="Q16" s="1"/>
      <c r="R16" s="1"/>
      <c r="S16" s="1"/>
    </row>
    <row r="17" spans="1:19" ht="15.75" customHeight="1" x14ac:dyDescent="0.25">
      <c r="B17" s="42"/>
      <c r="C17" s="62"/>
      <c r="D17" s="45" t="s">
        <v>78</v>
      </c>
      <c r="E17" s="163"/>
      <c r="F17" s="164"/>
      <c r="G17" s="64"/>
      <c r="H17" s="46"/>
      <c r="I17" s="1"/>
      <c r="K17" s="1"/>
      <c r="L17" s="1"/>
      <c r="M17" s="1"/>
      <c r="N17" s="1"/>
      <c r="O17" s="1"/>
      <c r="P17" s="1"/>
      <c r="Q17" s="1"/>
      <c r="R17" s="1"/>
      <c r="S17" s="1"/>
    </row>
    <row r="18" spans="1:19" ht="12" customHeight="1" x14ac:dyDescent="0.25">
      <c r="B18" s="42"/>
      <c r="C18" s="42"/>
      <c r="D18" s="45"/>
      <c r="E18" s="50"/>
      <c r="F18" s="65"/>
      <c r="G18" s="50"/>
      <c r="H18" s="46"/>
      <c r="I18" s="1"/>
      <c r="K18" s="1"/>
      <c r="L18" s="1"/>
      <c r="M18" s="1"/>
      <c r="N18" s="1"/>
      <c r="O18" s="1"/>
      <c r="P18" s="1"/>
      <c r="Q18" s="1"/>
      <c r="R18" s="1"/>
      <c r="S18" s="1"/>
    </row>
    <row r="19" spans="1:19" ht="13.5" customHeight="1" x14ac:dyDescent="0.25">
      <c r="B19" s="42" t="s">
        <v>79</v>
      </c>
      <c r="C19" s="42"/>
      <c r="D19" s="42"/>
      <c r="E19" s="42"/>
      <c r="F19" s="42"/>
      <c r="G19" s="50"/>
      <c r="H19" s="46"/>
      <c r="I19" s="1"/>
      <c r="K19" s="1"/>
      <c r="L19" s="1"/>
      <c r="M19" s="1"/>
      <c r="N19" s="1"/>
      <c r="O19" s="1"/>
      <c r="P19" s="1"/>
      <c r="Q19" s="1"/>
      <c r="R19" s="1"/>
      <c r="S19" s="1"/>
    </row>
    <row r="20" spans="1:19" ht="22.5" customHeight="1" x14ac:dyDescent="0.25">
      <c r="B20" s="42"/>
      <c r="C20" s="46"/>
      <c r="D20" s="46"/>
      <c r="E20" s="46"/>
      <c r="F20" s="46"/>
      <c r="G20" s="47"/>
      <c r="H20" s="46"/>
      <c r="I20" s="1"/>
      <c r="K20" s="1"/>
      <c r="L20" s="1"/>
      <c r="M20" s="1"/>
      <c r="N20" s="1"/>
      <c r="O20" s="1"/>
      <c r="P20" s="1"/>
      <c r="Q20" s="1"/>
      <c r="R20" s="1"/>
      <c r="S20" s="1"/>
    </row>
    <row r="21" spans="1:19" s="75" customFormat="1" ht="21" customHeight="1" x14ac:dyDescent="0.25">
      <c r="A21" s="71"/>
      <c r="B21" s="39" t="s">
        <v>110</v>
      </c>
      <c r="C21" s="74"/>
      <c r="D21" s="74"/>
      <c r="E21" s="74"/>
      <c r="F21" s="74"/>
      <c r="G21" s="76"/>
      <c r="H21" s="74"/>
      <c r="I21" s="74"/>
      <c r="J21" s="71"/>
      <c r="N21" s="71"/>
      <c r="O21" s="71"/>
      <c r="P21" s="71"/>
      <c r="Q21" s="71"/>
      <c r="R21" s="71"/>
      <c r="S21" s="71"/>
    </row>
    <row r="22" spans="1:19" ht="18.75" customHeight="1" x14ac:dyDescent="0.25">
      <c r="B22" s="46" t="s">
        <v>111</v>
      </c>
      <c r="C22" s="46"/>
      <c r="D22" s="46"/>
      <c r="E22" s="46"/>
      <c r="F22" s="46"/>
      <c r="G22" s="47"/>
      <c r="H22" s="46"/>
      <c r="I22" s="46"/>
      <c r="K22" s="1"/>
      <c r="L22" s="1"/>
      <c r="M22" s="1"/>
      <c r="N22" s="1"/>
      <c r="O22" s="1"/>
      <c r="P22" s="1"/>
      <c r="Q22" s="1"/>
      <c r="R22" s="1"/>
      <c r="S22" s="1"/>
    </row>
    <row r="23" spans="1:19" x14ac:dyDescent="0.25">
      <c r="B23" s="46" t="s">
        <v>161</v>
      </c>
      <c r="C23" s="46"/>
      <c r="D23" s="46"/>
      <c r="E23" s="46"/>
      <c r="F23" s="46"/>
      <c r="G23" s="47"/>
      <c r="H23" s="46"/>
      <c r="I23" s="46"/>
      <c r="K23" s="1"/>
      <c r="L23" s="1"/>
      <c r="M23" s="1"/>
      <c r="N23" s="1"/>
      <c r="O23" s="1"/>
      <c r="P23" s="1"/>
      <c r="Q23" s="1"/>
      <c r="R23" s="1"/>
      <c r="S23" s="1"/>
    </row>
    <row r="24" spans="1:19" ht="15.75" customHeight="1" x14ac:dyDescent="0.25">
      <c r="B24" s="46"/>
      <c r="C24" s="48"/>
      <c r="D24" s="40" t="s">
        <v>80</v>
      </c>
      <c r="E24" s="165"/>
      <c r="F24" s="166"/>
      <c r="G24" s="47"/>
      <c r="H24" s="46"/>
      <c r="I24" s="46"/>
      <c r="K24" s="1"/>
      <c r="L24" s="1"/>
      <c r="M24" s="1"/>
      <c r="N24" s="1"/>
      <c r="O24" s="1"/>
      <c r="P24" s="1"/>
      <c r="Q24" s="1"/>
      <c r="R24" s="1"/>
      <c r="S24" s="1"/>
    </row>
    <row r="25" spans="1:19" ht="15.75" customHeight="1" x14ac:dyDescent="0.25">
      <c r="B25" s="46"/>
      <c r="C25" s="1"/>
      <c r="D25" s="40"/>
      <c r="E25" s="40"/>
      <c r="F25" s="40"/>
      <c r="G25" s="47"/>
      <c r="H25" s="46"/>
      <c r="I25" s="46"/>
      <c r="K25" s="1"/>
      <c r="L25" s="1"/>
      <c r="M25" s="1"/>
      <c r="N25" s="1"/>
      <c r="O25" s="1"/>
      <c r="P25" s="1"/>
      <c r="Q25" s="1"/>
      <c r="R25" s="1"/>
      <c r="S25" s="1"/>
    </row>
    <row r="26" spans="1:19" ht="15.75" x14ac:dyDescent="0.25">
      <c r="B26" s="39" t="s">
        <v>156</v>
      </c>
      <c r="C26" s="39"/>
      <c r="D26" s="39"/>
      <c r="E26" s="39"/>
      <c r="F26" s="39"/>
      <c r="G26" s="39"/>
      <c r="H26" s="39"/>
      <c r="I26" s="39"/>
      <c r="K26" s="1"/>
      <c r="L26" s="1"/>
      <c r="M26" s="1"/>
      <c r="N26" s="1"/>
      <c r="O26" s="1"/>
      <c r="P26" s="1"/>
      <c r="Q26" s="1"/>
      <c r="R26" s="1"/>
      <c r="S26" s="1"/>
    </row>
    <row r="27" spans="1:19" ht="15.75" customHeight="1" x14ac:dyDescent="0.25">
      <c r="B27" s="42" t="s">
        <v>157</v>
      </c>
      <c r="C27" s="42"/>
      <c r="D27" s="42"/>
      <c r="E27" s="49"/>
      <c r="F27" s="42"/>
      <c r="G27" s="50"/>
      <c r="H27" s="42"/>
      <c r="I27" s="46"/>
      <c r="K27" s="1"/>
      <c r="L27" s="1"/>
      <c r="M27" s="1"/>
      <c r="N27" s="1"/>
      <c r="O27" s="1"/>
      <c r="P27" s="1"/>
      <c r="Q27" s="1"/>
      <c r="R27" s="1"/>
      <c r="S27" s="1"/>
    </row>
    <row r="28" spans="1:19" ht="15.75" customHeight="1" x14ac:dyDescent="0.25">
      <c r="B28" s="42" t="s">
        <v>162</v>
      </c>
      <c r="C28" s="42"/>
      <c r="D28" s="42"/>
      <c r="E28" s="49"/>
      <c r="F28" s="42"/>
      <c r="G28" s="50"/>
      <c r="H28" s="42"/>
      <c r="I28" s="46"/>
      <c r="K28" s="1"/>
      <c r="L28" s="1"/>
      <c r="M28" s="1"/>
      <c r="N28" s="1"/>
      <c r="O28" s="1"/>
      <c r="P28" s="1"/>
      <c r="Q28" s="1"/>
      <c r="R28" s="1"/>
      <c r="S28" s="1"/>
    </row>
    <row r="29" spans="1:19" ht="15.75" customHeight="1" x14ac:dyDescent="0.25">
      <c r="B29" s="46"/>
      <c r="C29" s="46"/>
      <c r="D29" s="40" t="s">
        <v>81</v>
      </c>
      <c r="E29" s="155"/>
      <c r="F29" s="156"/>
      <c r="G29" s="47"/>
      <c r="H29" s="46"/>
      <c r="I29" s="46"/>
      <c r="K29" s="1"/>
      <c r="L29" s="1"/>
      <c r="M29" s="3"/>
      <c r="N29" s="1"/>
      <c r="O29" s="1"/>
      <c r="P29" s="1"/>
      <c r="Q29" s="1"/>
      <c r="R29" s="1"/>
      <c r="S29" s="1"/>
    </row>
    <row r="30" spans="1:19" ht="12" customHeight="1" x14ac:dyDescent="0.25">
      <c r="B30" s="46"/>
      <c r="C30" s="46"/>
      <c r="D30" s="40"/>
      <c r="E30" s="47"/>
      <c r="F30" s="46"/>
      <c r="G30" s="47"/>
      <c r="H30" s="46"/>
      <c r="I30" s="46"/>
      <c r="K30" s="1"/>
      <c r="L30" s="1"/>
      <c r="M30" s="3"/>
      <c r="N30" s="1"/>
      <c r="O30" s="1"/>
      <c r="P30" s="1"/>
      <c r="Q30" s="1"/>
      <c r="R30" s="1"/>
      <c r="S30" s="1"/>
    </row>
    <row r="31" spans="1:19" ht="15.75" customHeight="1" x14ac:dyDescent="0.25">
      <c r="B31" s="42" t="s">
        <v>82</v>
      </c>
      <c r="C31" s="46"/>
      <c r="D31" s="46"/>
      <c r="E31" s="51"/>
      <c r="F31" s="46"/>
      <c r="G31" s="47"/>
      <c r="H31" s="46"/>
      <c r="I31" s="46"/>
      <c r="K31" s="1"/>
      <c r="L31" s="1"/>
      <c r="M31" s="1"/>
      <c r="N31" s="1"/>
      <c r="O31" s="1"/>
      <c r="P31" s="1"/>
      <c r="Q31" s="1"/>
      <c r="R31" s="1"/>
      <c r="S31" s="1"/>
    </row>
    <row r="32" spans="1:19" x14ac:dyDescent="0.25">
      <c r="B32" s="46" t="s">
        <v>83</v>
      </c>
      <c r="C32" s="46"/>
      <c r="D32" s="46"/>
      <c r="E32" s="51"/>
      <c r="F32" s="46"/>
      <c r="G32" s="47"/>
      <c r="H32" s="46"/>
      <c r="I32" s="46"/>
      <c r="K32" s="1"/>
      <c r="L32" s="1"/>
      <c r="M32" s="1"/>
      <c r="N32" s="1"/>
      <c r="O32" s="1"/>
      <c r="P32" s="1"/>
      <c r="Q32" s="1"/>
      <c r="R32" s="1"/>
      <c r="S32" s="1"/>
    </row>
    <row r="33" spans="1:19" x14ac:dyDescent="0.25">
      <c r="B33" s="46" t="s">
        <v>154</v>
      </c>
      <c r="C33" s="46"/>
      <c r="D33" s="40"/>
      <c r="E33" s="51"/>
      <c r="F33" s="46"/>
      <c r="G33" s="47"/>
      <c r="H33" s="46"/>
      <c r="I33" s="46"/>
      <c r="K33" s="1"/>
      <c r="L33" s="1"/>
      <c r="M33" s="1"/>
      <c r="N33" s="1"/>
      <c r="O33" s="1"/>
      <c r="P33" s="1"/>
      <c r="Q33" s="1"/>
      <c r="R33" s="1"/>
      <c r="S33" s="1"/>
    </row>
    <row r="34" spans="1:19" ht="15.75" customHeight="1" x14ac:dyDescent="0.25">
      <c r="B34" s="157" t="s">
        <v>86</v>
      </c>
      <c r="C34" s="157"/>
      <c r="D34" s="158"/>
      <c r="E34" s="155"/>
      <c r="F34" s="156"/>
      <c r="G34" s="46"/>
      <c r="H34" s="46"/>
      <c r="I34" s="46"/>
      <c r="K34" s="1"/>
      <c r="L34" s="1"/>
      <c r="M34" s="1"/>
      <c r="N34" s="1"/>
      <c r="O34" s="1"/>
      <c r="P34" s="1"/>
      <c r="Q34" s="1"/>
      <c r="R34" s="1"/>
      <c r="S34" s="1"/>
    </row>
    <row r="35" spans="1:19" ht="12" customHeight="1" x14ac:dyDescent="0.25">
      <c r="B35" s="46"/>
      <c r="C35" s="46"/>
      <c r="D35" s="46"/>
      <c r="E35" s="51"/>
      <c r="F35" s="40"/>
      <c r="G35" s="47"/>
      <c r="H35" s="46"/>
      <c r="I35" s="46"/>
      <c r="K35" s="1"/>
      <c r="L35" s="1"/>
      <c r="M35" s="1"/>
      <c r="N35" s="1"/>
      <c r="O35" s="1"/>
      <c r="P35" s="1"/>
      <c r="Q35" s="1"/>
      <c r="R35" s="1"/>
      <c r="S35" s="1"/>
    </row>
    <row r="36" spans="1:19" s="33" customFormat="1" ht="16.5" customHeight="1" x14ac:dyDescent="0.25">
      <c r="A36" s="32"/>
      <c r="B36" s="42" t="s">
        <v>85</v>
      </c>
      <c r="C36" s="42"/>
      <c r="D36" s="42"/>
      <c r="E36" s="49"/>
      <c r="F36" s="42"/>
      <c r="G36" s="42"/>
      <c r="H36" s="42"/>
      <c r="I36" s="42"/>
      <c r="J36" s="32"/>
      <c r="K36" s="32"/>
      <c r="L36" s="32"/>
      <c r="M36" s="32"/>
      <c r="N36" s="32"/>
      <c r="O36" s="32"/>
      <c r="P36" s="32"/>
      <c r="Q36" s="32"/>
      <c r="R36" s="32"/>
      <c r="S36" s="32"/>
    </row>
    <row r="37" spans="1:19" ht="15.75" customHeight="1" x14ac:dyDescent="0.25">
      <c r="B37" s="46"/>
      <c r="C37" s="46"/>
      <c r="D37" s="40" t="s">
        <v>84</v>
      </c>
      <c r="E37" s="155"/>
      <c r="F37" s="156"/>
      <c r="G37" s="48"/>
      <c r="H37" s="46"/>
      <c r="I37" s="46"/>
      <c r="K37" s="1"/>
      <c r="L37" s="1"/>
      <c r="M37" s="1"/>
      <c r="N37" s="1"/>
      <c r="O37" s="1"/>
      <c r="P37" s="1"/>
      <c r="Q37" s="1"/>
      <c r="R37" s="1"/>
      <c r="S37" s="1"/>
    </row>
    <row r="38" spans="1:19" ht="12" customHeight="1" x14ac:dyDescent="0.25">
      <c r="B38" s="46"/>
      <c r="C38" s="46"/>
      <c r="D38" s="46"/>
      <c r="E38" s="40"/>
      <c r="F38" s="47"/>
      <c r="G38" s="47"/>
      <c r="H38" s="46"/>
      <c r="I38" s="46"/>
      <c r="K38" s="1"/>
      <c r="L38" s="1"/>
      <c r="M38" s="1"/>
      <c r="N38" s="1"/>
      <c r="O38" s="1"/>
      <c r="P38" s="1"/>
      <c r="Q38" s="1"/>
      <c r="R38" s="1"/>
      <c r="S38" s="1"/>
    </row>
    <row r="39" spans="1:19" ht="18" customHeight="1" x14ac:dyDescent="0.25">
      <c r="B39" s="42" t="s">
        <v>87</v>
      </c>
      <c r="C39" s="46"/>
      <c r="D39" s="46"/>
      <c r="E39" s="51"/>
      <c r="F39" s="46"/>
      <c r="G39" s="46"/>
      <c r="H39" s="46"/>
      <c r="I39" s="46"/>
      <c r="K39" s="1"/>
      <c r="L39" s="1"/>
      <c r="M39" s="1"/>
      <c r="N39" s="1"/>
      <c r="O39" s="1"/>
      <c r="P39" s="1"/>
      <c r="Q39" s="1"/>
      <c r="R39" s="1"/>
      <c r="S39" s="1"/>
    </row>
    <row r="40" spans="1:19" ht="15.75" customHeight="1" x14ac:dyDescent="0.25">
      <c r="B40" s="46"/>
      <c r="C40" s="46"/>
      <c r="D40" s="40" t="s">
        <v>88</v>
      </c>
      <c r="E40" s="155"/>
      <c r="F40" s="156"/>
      <c r="G40" s="48"/>
      <c r="H40" s="46"/>
      <c r="I40" s="46"/>
      <c r="K40" s="1"/>
      <c r="L40" s="1"/>
      <c r="M40" s="1"/>
      <c r="N40" s="1"/>
      <c r="O40" s="1"/>
      <c r="P40" s="1"/>
      <c r="Q40" s="1"/>
      <c r="R40" s="1"/>
      <c r="S40" s="1"/>
    </row>
    <row r="41" spans="1:19" s="1" customFormat="1" ht="22.5" customHeight="1" x14ac:dyDescent="0.25">
      <c r="B41" s="46"/>
      <c r="C41" s="46"/>
      <c r="D41" s="46"/>
      <c r="E41" s="40"/>
      <c r="F41" s="47"/>
      <c r="G41" s="47"/>
      <c r="H41" s="46"/>
      <c r="I41" s="46"/>
    </row>
    <row r="42" spans="1:19" s="75" customFormat="1" ht="21" customHeight="1" x14ac:dyDescent="0.25">
      <c r="A42" s="71"/>
      <c r="B42" s="159" t="s">
        <v>164</v>
      </c>
      <c r="C42" s="159"/>
      <c r="D42" s="159"/>
      <c r="E42" s="159"/>
      <c r="F42" s="159"/>
      <c r="G42" s="159"/>
      <c r="H42" s="159"/>
      <c r="I42" s="159"/>
      <c r="J42" s="77"/>
      <c r="K42" s="71"/>
      <c r="L42" s="71"/>
      <c r="M42" s="71"/>
      <c r="N42" s="71"/>
      <c r="O42" s="71"/>
      <c r="P42" s="71"/>
      <c r="Q42" s="71"/>
      <c r="R42" s="71"/>
      <c r="S42" s="71"/>
    </row>
    <row r="43" spans="1:19" ht="18" customHeight="1" x14ac:dyDescent="0.25">
      <c r="B43" s="162" t="s">
        <v>163</v>
      </c>
      <c r="C43" s="162"/>
      <c r="D43" s="162"/>
      <c r="E43" s="162"/>
      <c r="F43" s="162"/>
      <c r="G43" s="162"/>
      <c r="H43" s="162"/>
      <c r="I43" s="162"/>
      <c r="J43" s="4"/>
      <c r="K43" s="1"/>
      <c r="L43" s="1"/>
      <c r="M43" s="1"/>
      <c r="N43" s="1"/>
      <c r="O43" s="1"/>
      <c r="P43" s="1"/>
      <c r="Q43" s="1"/>
      <c r="R43" s="1"/>
      <c r="S43" s="1"/>
    </row>
    <row r="44" spans="1:19" ht="21" customHeight="1" x14ac:dyDescent="0.25">
      <c r="B44" s="170" t="s">
        <v>89</v>
      </c>
      <c r="C44" s="170"/>
      <c r="D44" s="170"/>
      <c r="E44" s="170"/>
      <c r="F44" s="170"/>
      <c r="G44" s="170"/>
      <c r="H44" s="170"/>
      <c r="I44" s="170"/>
      <c r="J44" s="4"/>
      <c r="K44" s="1"/>
      <c r="L44" s="1"/>
      <c r="M44" s="1"/>
      <c r="N44" s="1"/>
      <c r="O44" s="1"/>
      <c r="P44" s="1"/>
      <c r="Q44" s="1"/>
      <c r="R44" s="1"/>
      <c r="S44" s="1"/>
    </row>
    <row r="45" spans="1:19" ht="15" customHeight="1" x14ac:dyDescent="0.25">
      <c r="B45" s="46"/>
      <c r="C45" s="46"/>
      <c r="D45" s="46"/>
      <c r="E45" s="171" t="s">
        <v>48</v>
      </c>
      <c r="F45" s="172"/>
      <c r="G45" s="46"/>
      <c r="H45" s="46"/>
      <c r="I45" s="46"/>
      <c r="K45" s="1"/>
      <c r="L45" s="1"/>
      <c r="M45" s="1"/>
      <c r="N45" s="1"/>
      <c r="O45" s="1"/>
      <c r="P45" s="1"/>
      <c r="Q45" s="1"/>
      <c r="R45" s="1"/>
      <c r="S45" s="1"/>
    </row>
    <row r="46" spans="1:19" ht="18.75" customHeight="1" x14ac:dyDescent="0.25">
      <c r="B46" s="46"/>
      <c r="C46" s="52"/>
      <c r="D46" s="46"/>
      <c r="E46" s="171" t="s">
        <v>36</v>
      </c>
      <c r="F46" s="172"/>
      <c r="G46" s="46"/>
      <c r="H46" s="46"/>
      <c r="I46" s="46"/>
      <c r="K46" s="1"/>
      <c r="L46" s="1"/>
      <c r="M46" s="1"/>
      <c r="N46" s="1"/>
      <c r="O46" s="1"/>
      <c r="P46" s="1"/>
      <c r="Q46" s="1"/>
      <c r="R46" s="1"/>
      <c r="S46" s="1"/>
    </row>
    <row r="47" spans="1:19" ht="15.75" customHeight="1" x14ac:dyDescent="0.25">
      <c r="B47" s="46"/>
      <c r="C47" s="46"/>
      <c r="D47" s="40" t="s">
        <v>51</v>
      </c>
      <c r="E47" s="155"/>
      <c r="F47" s="156"/>
      <c r="G47" s="46" t="s">
        <v>165</v>
      </c>
      <c r="H47" s="46"/>
      <c r="I47" s="46"/>
      <c r="K47" s="1"/>
      <c r="L47" s="1"/>
      <c r="M47" s="1"/>
      <c r="N47" s="1"/>
      <c r="O47" s="1"/>
      <c r="P47" s="1"/>
      <c r="Q47" s="1"/>
      <c r="R47" s="1"/>
      <c r="S47" s="1"/>
    </row>
    <row r="48" spans="1:19" ht="15.75" customHeight="1" x14ac:dyDescent="0.25">
      <c r="B48" s="46"/>
      <c r="C48" s="46"/>
      <c r="D48" s="40" t="s">
        <v>52</v>
      </c>
      <c r="E48" s="155"/>
      <c r="F48" s="156"/>
      <c r="G48" s="46"/>
      <c r="H48" s="46"/>
      <c r="I48" s="46"/>
      <c r="K48" s="1"/>
      <c r="L48" s="1"/>
      <c r="M48" s="1"/>
      <c r="N48" s="1"/>
      <c r="O48" s="1"/>
      <c r="P48" s="1"/>
      <c r="Q48" s="1"/>
      <c r="R48" s="1"/>
      <c r="S48" s="1"/>
    </row>
    <row r="49" spans="1:19" ht="15.75" customHeight="1" x14ac:dyDescent="0.25">
      <c r="B49" s="46"/>
      <c r="C49" s="46"/>
      <c r="D49" s="40" t="s">
        <v>53</v>
      </c>
      <c r="E49" s="155"/>
      <c r="F49" s="156"/>
      <c r="G49" s="46"/>
      <c r="H49" s="46"/>
      <c r="I49" s="46"/>
      <c r="K49" s="1"/>
      <c r="L49" s="1"/>
      <c r="M49" s="1"/>
      <c r="N49" s="1"/>
      <c r="O49" s="1"/>
      <c r="P49" s="1"/>
      <c r="Q49" s="1"/>
      <c r="R49" s="1"/>
      <c r="S49" s="1"/>
    </row>
    <row r="50" spans="1:19" ht="22.5" customHeight="1" x14ac:dyDescent="0.25">
      <c r="B50" s="46"/>
      <c r="C50" s="46"/>
      <c r="D50" s="40"/>
      <c r="E50" s="47"/>
      <c r="F50" s="46"/>
      <c r="G50" s="46"/>
      <c r="H50" s="46"/>
      <c r="I50" s="46"/>
      <c r="K50" s="1"/>
      <c r="L50" s="1"/>
      <c r="M50" s="1"/>
      <c r="N50" s="1"/>
      <c r="O50" s="1"/>
      <c r="P50" s="1"/>
      <c r="Q50" s="1"/>
      <c r="R50" s="1"/>
      <c r="S50" s="1"/>
    </row>
    <row r="51" spans="1:19" s="75" customFormat="1" ht="21" customHeight="1" x14ac:dyDescent="0.25">
      <c r="A51" s="71"/>
      <c r="B51" s="174" t="s">
        <v>166</v>
      </c>
      <c r="C51" s="174"/>
      <c r="D51" s="174"/>
      <c r="E51" s="174"/>
      <c r="F51" s="174"/>
      <c r="G51" s="174"/>
      <c r="H51" s="174"/>
      <c r="I51" s="73"/>
      <c r="J51" s="71"/>
      <c r="K51" s="71"/>
      <c r="L51" s="71"/>
      <c r="M51" s="71"/>
      <c r="N51" s="71"/>
      <c r="O51" s="71"/>
      <c r="P51" s="71"/>
      <c r="Q51" s="71"/>
      <c r="R51" s="71"/>
      <c r="S51" s="71"/>
    </row>
    <row r="52" spans="1:19" ht="34.5" customHeight="1" x14ac:dyDescent="0.25">
      <c r="B52" s="169" t="s">
        <v>112</v>
      </c>
      <c r="C52" s="169"/>
      <c r="D52" s="169"/>
      <c r="E52" s="169"/>
      <c r="F52" s="169"/>
      <c r="G52" s="169"/>
      <c r="H52" s="169"/>
      <c r="I52" s="169"/>
      <c r="K52" s="1"/>
      <c r="L52" s="1"/>
      <c r="M52" s="1"/>
      <c r="N52" s="1"/>
      <c r="O52" s="1"/>
      <c r="P52" s="1"/>
      <c r="Q52" s="1"/>
      <c r="R52" s="1"/>
      <c r="S52" s="1"/>
    </row>
    <row r="53" spans="1:19" ht="15.75" customHeight="1" x14ac:dyDescent="0.25">
      <c r="B53" s="169" t="s">
        <v>90</v>
      </c>
      <c r="C53" s="169"/>
      <c r="D53" s="169"/>
      <c r="E53" s="169"/>
      <c r="F53" s="169"/>
      <c r="G53" s="169"/>
      <c r="H53" s="169"/>
      <c r="I53" s="169"/>
      <c r="K53" s="1"/>
      <c r="L53" s="1"/>
      <c r="M53" s="1"/>
      <c r="N53" s="1"/>
      <c r="O53" s="1"/>
      <c r="P53" s="1"/>
      <c r="Q53" s="1"/>
      <c r="R53" s="1"/>
      <c r="S53" s="1"/>
    </row>
    <row r="54" spans="1:19" ht="12" customHeight="1" x14ac:dyDescent="0.25">
      <c r="B54" s="175"/>
      <c r="C54" s="175"/>
      <c r="D54" s="175"/>
      <c r="E54" s="175"/>
      <c r="F54" s="175"/>
      <c r="G54" s="175"/>
      <c r="H54" s="175"/>
      <c r="I54" s="46"/>
      <c r="K54" s="1"/>
      <c r="L54" s="1"/>
      <c r="M54" s="1"/>
      <c r="N54" s="1"/>
      <c r="O54" s="1"/>
      <c r="P54" s="1"/>
      <c r="Q54" s="1"/>
    </row>
    <row r="55" spans="1:19" s="6" customFormat="1" ht="15" customHeight="1" x14ac:dyDescent="0.25">
      <c r="A55" s="5"/>
      <c r="B55" s="46"/>
      <c r="C55" s="167" t="s">
        <v>47</v>
      </c>
      <c r="D55" s="167"/>
      <c r="E55" s="53" t="s">
        <v>45</v>
      </c>
      <c r="F55" s="54" t="s">
        <v>46</v>
      </c>
      <c r="G55" s="52"/>
      <c r="H55" s="46"/>
      <c r="I55" s="46"/>
      <c r="J55" s="5"/>
      <c r="K55" s="5"/>
      <c r="L55" s="5"/>
      <c r="M55" s="5"/>
      <c r="N55" s="5"/>
      <c r="O55" s="5"/>
      <c r="P55" s="5"/>
      <c r="Q55" s="5"/>
      <c r="R55" s="5"/>
      <c r="S55" s="5"/>
    </row>
    <row r="56" spans="1:19" ht="15.75" customHeight="1" x14ac:dyDescent="0.25">
      <c r="B56" s="46"/>
      <c r="C56" s="47"/>
      <c r="D56" s="40" t="s">
        <v>54</v>
      </c>
      <c r="E56" s="55"/>
      <c r="F56" s="55"/>
      <c r="G56" s="52"/>
      <c r="H56" s="46"/>
      <c r="I56" s="46"/>
      <c r="K56" s="1"/>
      <c r="L56" s="1"/>
      <c r="M56" s="1"/>
      <c r="N56" s="1"/>
      <c r="O56" s="1"/>
      <c r="P56" s="1"/>
      <c r="Q56" s="1"/>
      <c r="R56" s="1"/>
      <c r="S56" s="1"/>
    </row>
    <row r="57" spans="1:19" ht="15.75" customHeight="1" x14ac:dyDescent="0.25">
      <c r="B57" s="46"/>
      <c r="C57" s="47"/>
      <c r="D57" s="40" t="s">
        <v>55</v>
      </c>
      <c r="E57" s="56"/>
      <c r="F57" s="56"/>
      <c r="G57" s="52"/>
      <c r="H57" s="46"/>
      <c r="I57" s="46"/>
      <c r="K57" s="1"/>
      <c r="L57" s="1"/>
      <c r="M57" s="1"/>
      <c r="N57" s="1"/>
      <c r="O57" s="1"/>
      <c r="P57" s="1"/>
      <c r="Q57" s="1"/>
      <c r="R57" s="1"/>
      <c r="S57" s="1"/>
    </row>
    <row r="58" spans="1:19" ht="15.75" customHeight="1" x14ac:dyDescent="0.25">
      <c r="B58" s="46"/>
      <c r="C58" s="47"/>
      <c r="D58" s="40" t="s">
        <v>56</v>
      </c>
      <c r="E58" s="56"/>
      <c r="F58" s="56"/>
      <c r="G58" s="52"/>
      <c r="H58" s="46"/>
      <c r="I58" s="46"/>
      <c r="K58" s="1"/>
      <c r="L58" s="1"/>
      <c r="M58" s="1"/>
      <c r="N58" s="1"/>
      <c r="O58" s="1"/>
      <c r="P58" s="1"/>
      <c r="Q58" s="1"/>
      <c r="R58" s="1"/>
      <c r="S58" s="1"/>
    </row>
    <row r="59" spans="1:19" ht="15.75" customHeight="1" x14ac:dyDescent="0.25">
      <c r="B59" s="46"/>
      <c r="C59" s="47"/>
      <c r="D59" s="40" t="s">
        <v>57</v>
      </c>
      <c r="E59" s="56"/>
      <c r="F59" s="56"/>
      <c r="G59" s="52"/>
      <c r="H59" s="46"/>
      <c r="I59" s="46"/>
      <c r="K59" s="1"/>
      <c r="L59" s="1"/>
      <c r="M59" s="1"/>
      <c r="N59" s="1"/>
      <c r="O59" s="1"/>
      <c r="P59" s="1"/>
      <c r="Q59" s="1"/>
      <c r="R59" s="1"/>
      <c r="S59" s="1"/>
    </row>
    <row r="60" spans="1:19" ht="15.75" customHeight="1" x14ac:dyDescent="0.25">
      <c r="B60" s="46"/>
      <c r="C60" s="47"/>
      <c r="D60" s="40" t="s">
        <v>167</v>
      </c>
      <c r="E60" s="56"/>
      <c r="F60" s="56"/>
      <c r="G60" s="52"/>
      <c r="H60" s="46"/>
      <c r="I60" s="46"/>
      <c r="K60" s="1"/>
      <c r="L60" s="1"/>
      <c r="M60" s="1"/>
      <c r="N60" s="1"/>
      <c r="O60" s="1"/>
      <c r="P60" s="1"/>
      <c r="Q60" s="1"/>
      <c r="R60" s="1"/>
      <c r="S60" s="1"/>
    </row>
    <row r="61" spans="1:19" ht="15.75" customHeight="1" x14ac:dyDescent="0.25">
      <c r="B61" s="46"/>
      <c r="C61" s="47"/>
      <c r="D61" s="40" t="s">
        <v>58</v>
      </c>
      <c r="E61" s="56"/>
      <c r="F61" s="56"/>
      <c r="G61" s="52"/>
      <c r="H61" s="46"/>
      <c r="I61" s="46"/>
      <c r="K61" s="1"/>
      <c r="L61" s="1"/>
      <c r="M61" s="1"/>
      <c r="N61" s="1"/>
      <c r="O61" s="1"/>
      <c r="P61" s="1"/>
      <c r="Q61" s="1"/>
      <c r="R61" s="1"/>
      <c r="S61" s="1"/>
    </row>
    <row r="62" spans="1:19" ht="15.75" customHeight="1" x14ac:dyDescent="0.25">
      <c r="B62" s="46"/>
      <c r="C62" s="47"/>
      <c r="D62" s="40" t="s">
        <v>59</v>
      </c>
      <c r="E62" s="56"/>
      <c r="F62" s="56"/>
      <c r="G62" s="52"/>
      <c r="H62" s="46"/>
      <c r="I62" s="46"/>
      <c r="K62" s="1"/>
      <c r="L62" s="1"/>
      <c r="M62" s="1"/>
      <c r="N62" s="1"/>
      <c r="O62" s="1"/>
      <c r="P62" s="1"/>
      <c r="Q62" s="1"/>
      <c r="R62" s="1"/>
      <c r="S62" s="1"/>
    </row>
    <row r="63" spans="1:19" ht="15.75" customHeight="1" x14ac:dyDescent="0.25">
      <c r="B63" s="46"/>
      <c r="C63" s="47"/>
      <c r="D63" s="40" t="s">
        <v>60</v>
      </c>
      <c r="E63" s="56"/>
      <c r="F63" s="56"/>
      <c r="G63" s="52"/>
      <c r="H63" s="46"/>
      <c r="I63" s="46"/>
      <c r="K63" s="1"/>
      <c r="L63" s="1"/>
      <c r="M63" s="1"/>
      <c r="N63" s="1"/>
      <c r="O63" s="1"/>
      <c r="P63" s="1"/>
      <c r="Q63" s="1"/>
      <c r="R63" s="1"/>
      <c r="S63" s="1"/>
    </row>
    <row r="64" spans="1:19" ht="15.75" customHeight="1" x14ac:dyDescent="0.25">
      <c r="B64" s="46"/>
      <c r="C64" s="47"/>
      <c r="D64" s="40" t="s">
        <v>61</v>
      </c>
      <c r="E64" s="56"/>
      <c r="F64" s="56"/>
      <c r="G64" s="52"/>
      <c r="H64" s="46"/>
      <c r="I64" s="46"/>
      <c r="K64" s="1"/>
      <c r="L64" s="1"/>
      <c r="M64" s="1"/>
      <c r="N64" s="1"/>
      <c r="O64" s="1"/>
      <c r="P64" s="1"/>
      <c r="Q64" s="1"/>
      <c r="R64" s="1"/>
      <c r="S64" s="1"/>
    </row>
    <row r="65" spans="1:19" ht="15.75" customHeight="1" x14ac:dyDescent="0.25">
      <c r="B65" s="46"/>
      <c r="C65" s="47"/>
      <c r="D65" s="40" t="s">
        <v>62</v>
      </c>
      <c r="E65" s="56"/>
      <c r="F65" s="56"/>
      <c r="G65" s="52"/>
      <c r="H65" s="46"/>
      <c r="I65" s="46"/>
      <c r="K65" s="1"/>
      <c r="L65" s="1"/>
      <c r="M65" s="1"/>
      <c r="N65" s="1"/>
      <c r="O65" s="1"/>
      <c r="P65" s="1"/>
      <c r="Q65" s="1"/>
      <c r="R65" s="1"/>
      <c r="S65" s="1"/>
    </row>
    <row r="66" spans="1:19" ht="15.75" customHeight="1" x14ac:dyDescent="0.25">
      <c r="B66" s="46"/>
      <c r="C66" s="47"/>
      <c r="D66" s="40" t="s">
        <v>63</v>
      </c>
      <c r="E66" s="56"/>
      <c r="F66" s="56"/>
      <c r="G66" s="52"/>
      <c r="H66" s="46"/>
      <c r="I66" s="46"/>
      <c r="K66" s="1"/>
      <c r="L66" s="1"/>
      <c r="M66" s="1"/>
      <c r="N66" s="1"/>
      <c r="O66" s="1"/>
      <c r="P66" s="1"/>
      <c r="Q66" s="1"/>
      <c r="R66" s="1"/>
      <c r="S66" s="1"/>
    </row>
    <row r="67" spans="1:19" ht="15.75" customHeight="1" x14ac:dyDescent="0.25">
      <c r="B67" s="46"/>
      <c r="C67" s="47"/>
      <c r="D67" s="40" t="s">
        <v>168</v>
      </c>
      <c r="E67" s="56"/>
      <c r="F67" s="56"/>
      <c r="G67" s="52"/>
      <c r="H67" s="46"/>
      <c r="I67" s="46"/>
      <c r="K67" s="1"/>
      <c r="L67" s="1"/>
      <c r="M67" s="1"/>
      <c r="N67" s="1"/>
      <c r="O67" s="1"/>
      <c r="P67" s="1"/>
      <c r="Q67" s="1"/>
      <c r="R67" s="1"/>
      <c r="S67" s="1"/>
    </row>
    <row r="68" spans="1:19" ht="15.75" customHeight="1" x14ac:dyDescent="0.25">
      <c r="B68" s="46"/>
      <c r="C68" s="47"/>
      <c r="D68" s="40" t="s">
        <v>64</v>
      </c>
      <c r="E68" s="56"/>
      <c r="F68" s="56"/>
      <c r="G68" s="52"/>
      <c r="H68" s="46"/>
      <c r="I68" s="46"/>
      <c r="K68" s="1"/>
      <c r="L68" s="1"/>
      <c r="M68" s="1"/>
      <c r="N68" s="1"/>
      <c r="O68" s="1"/>
      <c r="P68" s="1"/>
      <c r="Q68" s="1"/>
      <c r="R68" s="1"/>
      <c r="S68" s="1"/>
    </row>
    <row r="69" spans="1:19" ht="15.75" customHeight="1" x14ac:dyDescent="0.25">
      <c r="B69" s="46"/>
      <c r="C69" s="47"/>
      <c r="D69" s="40" t="s">
        <v>65</v>
      </c>
      <c r="E69" s="56"/>
      <c r="F69" s="56"/>
      <c r="G69" s="52"/>
      <c r="H69" s="46"/>
      <c r="I69" s="46"/>
      <c r="K69" s="1"/>
      <c r="L69" s="1"/>
      <c r="M69" s="1"/>
      <c r="N69" s="1"/>
      <c r="O69" s="1"/>
      <c r="P69" s="1"/>
      <c r="Q69" s="1"/>
      <c r="R69" s="1"/>
      <c r="S69" s="1"/>
    </row>
    <row r="70" spans="1:19" ht="15.75" customHeight="1" x14ac:dyDescent="0.25">
      <c r="B70" s="46"/>
      <c r="C70" s="47"/>
      <c r="D70" s="40" t="s">
        <v>66</v>
      </c>
      <c r="E70" s="56"/>
      <c r="F70" s="56"/>
      <c r="G70" s="52"/>
      <c r="H70" s="46"/>
      <c r="I70" s="46"/>
      <c r="K70" s="1"/>
      <c r="L70" s="1"/>
      <c r="M70" s="1"/>
      <c r="N70" s="1"/>
      <c r="O70" s="1"/>
      <c r="P70" s="1"/>
      <c r="Q70" s="1"/>
      <c r="R70" s="1"/>
      <c r="S70" s="1"/>
    </row>
    <row r="71" spans="1:19" ht="15.75" customHeight="1" x14ac:dyDescent="0.25">
      <c r="B71" s="46"/>
      <c r="C71" s="47"/>
      <c r="D71" s="40" t="s">
        <v>67</v>
      </c>
      <c r="E71" s="56"/>
      <c r="F71" s="56"/>
      <c r="G71" s="52"/>
      <c r="H71" s="46"/>
      <c r="I71" s="46"/>
      <c r="K71" s="1"/>
      <c r="L71" s="1"/>
      <c r="M71" s="1"/>
      <c r="N71" s="1"/>
      <c r="O71" s="1"/>
      <c r="P71" s="1"/>
      <c r="Q71" s="1"/>
      <c r="R71" s="1"/>
      <c r="S71" s="1"/>
    </row>
    <row r="72" spans="1:19" ht="15.75" customHeight="1" x14ac:dyDescent="0.25">
      <c r="B72" s="46"/>
      <c r="C72" s="47"/>
      <c r="D72" s="40" t="s">
        <v>68</v>
      </c>
      <c r="E72" s="56"/>
      <c r="F72" s="56"/>
      <c r="G72" s="52"/>
      <c r="H72" s="46"/>
      <c r="I72" s="46"/>
      <c r="K72" s="1"/>
      <c r="L72" s="1"/>
      <c r="M72" s="1"/>
      <c r="N72" s="1"/>
      <c r="O72" s="1"/>
      <c r="P72" s="1"/>
      <c r="Q72" s="1"/>
      <c r="R72" s="1"/>
      <c r="S72" s="1"/>
    </row>
    <row r="73" spans="1:19" ht="15.75" customHeight="1" x14ac:dyDescent="0.25">
      <c r="B73" s="46"/>
      <c r="C73" s="47"/>
      <c r="D73" s="40" t="s">
        <v>69</v>
      </c>
      <c r="E73" s="56"/>
      <c r="F73" s="56"/>
      <c r="G73" s="52"/>
      <c r="H73" s="46"/>
      <c r="I73" s="46"/>
      <c r="K73" s="1"/>
      <c r="L73" s="1"/>
      <c r="M73" s="1"/>
      <c r="N73" s="1"/>
      <c r="O73" s="1"/>
      <c r="P73" s="1"/>
      <c r="Q73" s="1"/>
      <c r="R73" s="1"/>
      <c r="S73" s="1"/>
    </row>
    <row r="74" spans="1:19" ht="15.75" customHeight="1" x14ac:dyDescent="0.25">
      <c r="B74" s="46"/>
      <c r="C74" s="47"/>
      <c r="D74" s="40" t="s">
        <v>70</v>
      </c>
      <c r="E74" s="56"/>
      <c r="F74" s="56"/>
      <c r="G74" s="52"/>
      <c r="H74" s="46"/>
      <c r="I74" s="46"/>
      <c r="K74" s="1"/>
      <c r="L74" s="1"/>
      <c r="M74" s="1"/>
      <c r="N74" s="1"/>
      <c r="O74" s="1"/>
      <c r="P74" s="1"/>
      <c r="Q74" s="1"/>
      <c r="R74" s="1"/>
      <c r="S74" s="1"/>
    </row>
    <row r="75" spans="1:19" ht="15.75" customHeight="1" x14ac:dyDescent="0.25">
      <c r="B75" s="46"/>
      <c r="C75" s="47"/>
      <c r="D75" s="40" t="s">
        <v>71</v>
      </c>
      <c r="E75" s="56"/>
      <c r="F75" s="56"/>
      <c r="G75" s="52"/>
      <c r="H75" s="46"/>
      <c r="I75" s="46"/>
      <c r="K75" s="1"/>
      <c r="L75" s="1"/>
      <c r="M75" s="1"/>
      <c r="N75" s="1"/>
      <c r="O75" s="1"/>
      <c r="P75" s="1"/>
      <c r="Q75" s="1"/>
      <c r="R75" s="1"/>
      <c r="S75" s="1"/>
    </row>
    <row r="76" spans="1:19" ht="15.75" customHeight="1" x14ac:dyDescent="0.25">
      <c r="B76" s="46"/>
      <c r="C76" s="47"/>
      <c r="D76" s="40" t="s">
        <v>72</v>
      </c>
      <c r="E76" s="56"/>
      <c r="F76" s="56"/>
      <c r="G76" s="52"/>
      <c r="H76" s="46"/>
      <c r="I76" s="46"/>
      <c r="K76" s="1"/>
      <c r="L76" s="1"/>
      <c r="M76" s="1"/>
      <c r="N76" s="1"/>
      <c r="O76" s="1"/>
      <c r="P76" s="1"/>
      <c r="Q76" s="1"/>
      <c r="R76" s="1"/>
      <c r="S76" s="1"/>
    </row>
    <row r="77" spans="1:19" ht="15.75" customHeight="1" x14ac:dyDescent="0.25">
      <c r="B77" s="46"/>
      <c r="C77" s="47"/>
      <c r="D77" s="40" t="s">
        <v>73</v>
      </c>
      <c r="E77" s="56"/>
      <c r="F77" s="56"/>
      <c r="G77" s="52"/>
      <c r="H77" s="46"/>
      <c r="I77" s="46"/>
      <c r="K77" s="1"/>
      <c r="L77" s="1"/>
      <c r="M77" s="1"/>
      <c r="N77" s="1"/>
      <c r="O77" s="1"/>
      <c r="P77" s="1"/>
      <c r="Q77" s="1"/>
      <c r="R77" s="1"/>
      <c r="S77" s="1"/>
    </row>
    <row r="78" spans="1:19" ht="22.5" customHeight="1" x14ac:dyDescent="0.25">
      <c r="B78" s="46"/>
      <c r="C78" s="47"/>
      <c r="D78" s="40"/>
      <c r="E78" s="57"/>
      <c r="F78" s="57"/>
      <c r="G78" s="52"/>
      <c r="H78" s="46"/>
      <c r="I78" s="46"/>
      <c r="K78" s="1"/>
      <c r="L78" s="1"/>
      <c r="M78" s="1"/>
      <c r="N78" s="1"/>
      <c r="O78" s="1"/>
      <c r="P78" s="1"/>
      <c r="Q78" s="1"/>
      <c r="R78" s="1"/>
      <c r="S78" s="1"/>
    </row>
    <row r="79" spans="1:19" s="75" customFormat="1" ht="35.25" customHeight="1" x14ac:dyDescent="0.25">
      <c r="A79" s="71"/>
      <c r="B79" s="173" t="s">
        <v>169</v>
      </c>
      <c r="C79" s="173"/>
      <c r="D79" s="173"/>
      <c r="E79" s="173"/>
      <c r="F79" s="173"/>
      <c r="G79" s="173"/>
      <c r="H79" s="173"/>
      <c r="I79" s="173"/>
      <c r="J79" s="77"/>
      <c r="K79" s="71"/>
      <c r="L79" s="71"/>
      <c r="M79" s="71"/>
      <c r="N79" s="71"/>
      <c r="O79" s="71"/>
      <c r="P79" s="71"/>
      <c r="Q79" s="71"/>
      <c r="R79" s="71"/>
      <c r="S79" s="71"/>
    </row>
    <row r="80" spans="1:19" ht="18.75" customHeight="1" x14ac:dyDescent="0.25">
      <c r="B80" s="46" t="s">
        <v>170</v>
      </c>
      <c r="C80" s="58"/>
      <c r="D80" s="58"/>
      <c r="E80" s="58"/>
      <c r="F80" s="58"/>
      <c r="G80" s="58"/>
      <c r="H80" s="58"/>
      <c r="I80" s="58"/>
      <c r="J80" s="4"/>
      <c r="K80" s="1"/>
      <c r="L80" s="1"/>
      <c r="M80" s="1"/>
      <c r="N80" s="1"/>
      <c r="O80" s="1"/>
      <c r="P80" s="1"/>
      <c r="Q80" s="1"/>
      <c r="R80" s="1"/>
      <c r="S80" s="1"/>
    </row>
    <row r="81" spans="1:21" ht="20.25" customHeight="1" x14ac:dyDescent="0.25">
      <c r="B81" s="42" t="s">
        <v>171</v>
      </c>
      <c r="C81" s="48"/>
      <c r="D81" s="59"/>
      <c r="E81" s="59"/>
      <c r="F81" s="47"/>
      <c r="G81" s="47"/>
      <c r="H81" s="47"/>
      <c r="I81" s="46"/>
      <c r="K81" s="1"/>
      <c r="L81" s="1"/>
      <c r="M81" s="1"/>
      <c r="N81" s="1"/>
      <c r="O81" s="1"/>
      <c r="P81" s="1"/>
      <c r="Q81" s="1"/>
      <c r="R81" s="1"/>
      <c r="S81" s="1"/>
    </row>
    <row r="82" spans="1:21" ht="15.75" customHeight="1" x14ac:dyDescent="0.25">
      <c r="B82" s="46"/>
      <c r="C82" s="46"/>
      <c r="D82" s="60"/>
      <c r="E82" s="167" t="s">
        <v>91</v>
      </c>
      <c r="F82" s="167"/>
      <c r="G82" s="46"/>
      <c r="H82" s="46"/>
      <c r="I82" s="46"/>
      <c r="K82" s="1"/>
      <c r="L82" s="1"/>
      <c r="M82" s="1"/>
      <c r="N82" s="1"/>
      <c r="O82" s="1"/>
      <c r="P82" s="1"/>
      <c r="Q82" s="1"/>
      <c r="R82" s="1"/>
      <c r="S82" s="1"/>
      <c r="T82" s="1"/>
      <c r="U82" s="1"/>
    </row>
    <row r="83" spans="1:21" ht="15.75" customHeight="1" x14ac:dyDescent="0.25">
      <c r="B83" s="46"/>
      <c r="C83" s="46"/>
      <c r="D83" s="40" t="s">
        <v>51</v>
      </c>
      <c r="E83" s="160"/>
      <c r="F83" s="160"/>
      <c r="G83" s="46"/>
      <c r="H83" s="46"/>
      <c r="I83" s="46"/>
      <c r="K83" s="1"/>
      <c r="L83" s="1"/>
      <c r="M83" s="1"/>
      <c r="N83" s="1"/>
      <c r="O83" s="1"/>
      <c r="P83" s="1"/>
      <c r="Q83" s="1"/>
      <c r="R83" s="1"/>
      <c r="S83" s="1"/>
      <c r="T83" s="1"/>
      <c r="U83" s="1"/>
    </row>
    <row r="84" spans="1:21" ht="15.75" customHeight="1" x14ac:dyDescent="0.25">
      <c r="B84" s="46"/>
      <c r="C84" s="46"/>
      <c r="D84" s="40" t="s">
        <v>52</v>
      </c>
      <c r="E84" s="160"/>
      <c r="F84" s="160"/>
      <c r="G84" s="46"/>
      <c r="H84" s="46"/>
      <c r="I84" s="46"/>
      <c r="K84" s="1"/>
      <c r="L84" s="1"/>
      <c r="M84" s="1"/>
      <c r="N84" s="1"/>
      <c r="O84" s="1"/>
      <c r="P84" s="1"/>
      <c r="Q84" s="1"/>
      <c r="R84" s="1"/>
      <c r="S84" s="1"/>
      <c r="T84" s="1"/>
      <c r="U84" s="1"/>
    </row>
    <row r="85" spans="1:21" s="1" customFormat="1" ht="13.5" customHeight="1" x14ac:dyDescent="0.25">
      <c r="B85" s="46"/>
      <c r="C85" s="46"/>
      <c r="D85" s="40"/>
      <c r="E85" s="47"/>
      <c r="F85" s="46"/>
      <c r="G85" s="46"/>
      <c r="H85" s="46"/>
      <c r="I85" s="46"/>
    </row>
    <row r="86" spans="1:21" ht="39" customHeight="1" x14ac:dyDescent="0.25">
      <c r="B86" s="168" t="s">
        <v>172</v>
      </c>
      <c r="C86" s="168"/>
      <c r="D86" s="168"/>
      <c r="E86" s="168"/>
      <c r="F86" s="168"/>
      <c r="G86" s="168"/>
      <c r="H86" s="168"/>
      <c r="I86" s="168"/>
      <c r="K86" s="1"/>
      <c r="L86" s="1"/>
      <c r="M86" s="1"/>
      <c r="N86" s="1"/>
      <c r="O86" s="1"/>
      <c r="P86" s="1"/>
      <c r="Q86" s="1"/>
      <c r="R86" s="1"/>
      <c r="S86" s="1"/>
    </row>
    <row r="87" spans="1:21" ht="15.75" customHeight="1" x14ac:dyDescent="0.25">
      <c r="B87" s="46"/>
      <c r="C87" s="46"/>
      <c r="D87" s="60"/>
      <c r="E87" s="167" t="s">
        <v>92</v>
      </c>
      <c r="F87" s="167"/>
      <c r="G87" s="46"/>
      <c r="H87" s="46"/>
      <c r="I87" s="46"/>
      <c r="K87" s="1"/>
      <c r="L87" s="1"/>
      <c r="M87" s="1"/>
      <c r="N87" s="1"/>
      <c r="O87" s="1"/>
      <c r="P87" s="1"/>
      <c r="Q87" s="1"/>
      <c r="R87" s="1"/>
      <c r="S87" s="1"/>
      <c r="T87" s="1"/>
      <c r="U87" s="1"/>
    </row>
    <row r="88" spans="1:21" ht="15.75" customHeight="1" x14ac:dyDescent="0.25">
      <c r="B88" s="46"/>
      <c r="C88" s="46"/>
      <c r="D88" s="40" t="s">
        <v>51</v>
      </c>
      <c r="E88" s="160"/>
      <c r="F88" s="160"/>
      <c r="G88" s="46"/>
      <c r="H88" s="46"/>
      <c r="I88" s="46"/>
      <c r="K88" s="1"/>
      <c r="L88" s="1"/>
      <c r="M88" s="1"/>
      <c r="N88" s="1"/>
      <c r="O88" s="1"/>
      <c r="P88" s="1"/>
      <c r="Q88" s="1"/>
      <c r="R88" s="1"/>
      <c r="S88" s="1"/>
      <c r="T88" s="1"/>
      <c r="U88" s="1"/>
    </row>
    <row r="89" spans="1:21" ht="15.75" customHeight="1" x14ac:dyDescent="0.25">
      <c r="B89" s="46"/>
      <c r="C89" s="46"/>
      <c r="D89" s="40" t="s">
        <v>52</v>
      </c>
      <c r="E89" s="160"/>
      <c r="F89" s="160"/>
      <c r="G89" s="46"/>
      <c r="H89" s="46"/>
      <c r="I89" s="46"/>
      <c r="K89" s="1"/>
      <c r="L89" s="1"/>
      <c r="M89" s="1"/>
      <c r="N89" s="1"/>
      <c r="O89" s="1"/>
      <c r="P89" s="1"/>
      <c r="Q89" s="1"/>
      <c r="R89" s="1"/>
      <c r="S89" s="1"/>
      <c r="T89" s="1"/>
      <c r="U89" s="1"/>
    </row>
    <row r="90" spans="1:21" s="1" customFormat="1" ht="13.5" customHeight="1" x14ac:dyDescent="0.25">
      <c r="B90" s="46"/>
      <c r="C90" s="46"/>
      <c r="D90" s="40"/>
      <c r="E90" s="47"/>
      <c r="F90" s="46"/>
      <c r="G90" s="46"/>
      <c r="H90" s="46"/>
      <c r="I90" s="46"/>
    </row>
    <row r="91" spans="1:21" s="33" customFormat="1" ht="37.5" customHeight="1" x14ac:dyDescent="0.25">
      <c r="A91" s="32"/>
      <c r="B91" s="168" t="s">
        <v>173</v>
      </c>
      <c r="C91" s="168"/>
      <c r="D91" s="168"/>
      <c r="E91" s="168"/>
      <c r="F91" s="168"/>
      <c r="G91" s="168"/>
      <c r="H91" s="168"/>
      <c r="I91" s="168"/>
      <c r="J91" s="32"/>
      <c r="K91" s="32"/>
      <c r="L91" s="32"/>
      <c r="M91" s="32"/>
      <c r="N91" s="32"/>
      <c r="O91" s="32"/>
      <c r="P91" s="32"/>
      <c r="Q91" s="32"/>
      <c r="R91" s="32"/>
      <c r="S91" s="32"/>
    </row>
    <row r="92" spans="1:21" ht="15.75" customHeight="1" x14ac:dyDescent="0.25">
      <c r="B92" s="46"/>
      <c r="C92" s="46"/>
      <c r="D92" s="60"/>
      <c r="E92" s="167" t="s">
        <v>93</v>
      </c>
      <c r="F92" s="167"/>
      <c r="G92" s="46"/>
      <c r="H92" s="46"/>
      <c r="I92" s="46"/>
      <c r="K92" s="1"/>
      <c r="L92" s="1"/>
      <c r="M92" s="1"/>
      <c r="N92" s="1"/>
      <c r="O92" s="1"/>
      <c r="P92" s="1"/>
      <c r="Q92" s="1"/>
      <c r="R92" s="1"/>
      <c r="S92" s="1"/>
      <c r="T92" s="1"/>
      <c r="U92" s="1"/>
    </row>
    <row r="93" spans="1:21" ht="15.75" customHeight="1" x14ac:dyDescent="0.25">
      <c r="B93" s="46"/>
      <c r="C93" s="46"/>
      <c r="D93" s="40" t="s">
        <v>51</v>
      </c>
      <c r="E93" s="160"/>
      <c r="F93" s="160"/>
      <c r="G93" s="46"/>
      <c r="H93" s="46"/>
      <c r="I93" s="46"/>
      <c r="K93" s="1"/>
      <c r="L93" s="1"/>
      <c r="M93" s="1"/>
      <c r="N93" s="1"/>
      <c r="O93" s="1"/>
      <c r="P93" s="1"/>
      <c r="Q93" s="1"/>
      <c r="R93" s="1"/>
      <c r="S93" s="1"/>
      <c r="T93" s="1"/>
      <c r="U93" s="1"/>
    </row>
    <row r="94" spans="1:21" ht="15.75" customHeight="1" x14ac:dyDescent="0.25">
      <c r="B94" s="46"/>
      <c r="C94" s="46"/>
      <c r="D94" s="40" t="s">
        <v>52</v>
      </c>
      <c r="E94" s="160"/>
      <c r="F94" s="160"/>
      <c r="G94" s="46"/>
      <c r="H94" s="46"/>
      <c r="I94" s="46"/>
      <c r="K94" s="1"/>
      <c r="L94" s="1"/>
      <c r="M94" s="1"/>
      <c r="N94" s="1"/>
      <c r="O94" s="1"/>
      <c r="P94" s="1"/>
      <c r="Q94" s="1"/>
      <c r="R94" s="1"/>
      <c r="S94" s="1"/>
      <c r="T94" s="1"/>
      <c r="U94" s="1"/>
    </row>
    <row r="95" spans="1:21" ht="14.25" customHeight="1" x14ac:dyDescent="0.25">
      <c r="B95" s="46"/>
      <c r="C95" s="46"/>
      <c r="D95" s="40"/>
      <c r="E95" s="47"/>
      <c r="F95" s="46"/>
      <c r="G95" s="46"/>
      <c r="H95" s="46"/>
      <c r="I95" s="46"/>
      <c r="K95" s="1"/>
      <c r="L95" s="1"/>
      <c r="M95" s="1"/>
      <c r="N95" s="1"/>
      <c r="O95" s="1"/>
      <c r="P95" s="1"/>
      <c r="Q95" s="1"/>
      <c r="R95" s="1"/>
      <c r="S95" s="1"/>
      <c r="T95" s="1"/>
      <c r="U95" s="1"/>
    </row>
    <row r="96" spans="1:21" s="75" customFormat="1" ht="21" customHeight="1" x14ac:dyDescent="0.25">
      <c r="A96" s="71"/>
      <c r="B96" s="39" t="s">
        <v>113</v>
      </c>
      <c r="C96" s="73"/>
      <c r="D96" s="73"/>
      <c r="E96" s="73"/>
      <c r="F96" s="73"/>
      <c r="G96" s="73"/>
      <c r="H96" s="73"/>
      <c r="I96" s="73"/>
      <c r="J96" s="71"/>
      <c r="K96" s="71"/>
      <c r="L96" s="71"/>
      <c r="M96" s="71"/>
      <c r="N96" s="71"/>
      <c r="O96" s="71"/>
      <c r="P96" s="71"/>
      <c r="Q96" s="71"/>
      <c r="R96" s="71"/>
      <c r="S96" s="71"/>
    </row>
    <row r="97" spans="1:22" ht="24.75" customHeight="1" x14ac:dyDescent="0.25">
      <c r="B97" s="42" t="s">
        <v>174</v>
      </c>
      <c r="C97" s="46"/>
      <c r="D97" s="46"/>
      <c r="E97" s="46"/>
      <c r="F97" s="46"/>
      <c r="G97" s="46"/>
      <c r="H97" s="46"/>
      <c r="I97" s="46"/>
      <c r="K97" s="1"/>
      <c r="L97" s="1"/>
      <c r="M97" s="1"/>
      <c r="N97" s="1"/>
      <c r="O97" s="1"/>
      <c r="P97" s="1"/>
      <c r="Q97" s="1"/>
      <c r="R97" s="1"/>
      <c r="S97" s="1"/>
    </row>
    <row r="98" spans="1:22" ht="16.5" customHeight="1" x14ac:dyDescent="0.25">
      <c r="B98" s="46"/>
      <c r="C98" s="46"/>
      <c r="D98" s="40" t="s">
        <v>139</v>
      </c>
      <c r="E98" s="160"/>
      <c r="F98" s="160"/>
      <c r="G98" s="46"/>
      <c r="H98" s="46"/>
      <c r="I98" s="46"/>
      <c r="K98" s="1"/>
      <c r="L98" s="1"/>
      <c r="M98" s="1"/>
      <c r="N98" s="1"/>
      <c r="O98" s="1"/>
      <c r="P98" s="1"/>
      <c r="Q98" s="1"/>
      <c r="R98" s="1"/>
      <c r="S98" s="1"/>
      <c r="T98" s="1"/>
    </row>
    <row r="99" spans="1:22" ht="15.75" customHeight="1" x14ac:dyDescent="0.25">
      <c r="B99" s="46"/>
      <c r="C99" s="46"/>
      <c r="D99" s="40" t="s">
        <v>140</v>
      </c>
      <c r="E99" s="160"/>
      <c r="F99" s="160"/>
      <c r="G99" s="46"/>
      <c r="H99" s="46"/>
      <c r="I99" s="46"/>
      <c r="K99" s="1"/>
      <c r="L99" s="1"/>
      <c r="M99" s="1"/>
      <c r="N99" s="1"/>
      <c r="O99" s="1"/>
      <c r="P99" s="1"/>
      <c r="Q99" s="1"/>
      <c r="R99" s="1"/>
      <c r="S99" s="1"/>
      <c r="T99" s="1"/>
    </row>
    <row r="100" spans="1:22" ht="15.75" customHeight="1" x14ac:dyDescent="0.25">
      <c r="B100" s="59"/>
      <c r="C100" s="47"/>
      <c r="D100" s="40" t="s">
        <v>141</v>
      </c>
      <c r="E100" s="160"/>
      <c r="F100" s="160"/>
      <c r="G100" s="46"/>
      <c r="H100" s="46"/>
      <c r="I100" s="46"/>
      <c r="K100" s="1"/>
      <c r="L100" s="1"/>
      <c r="M100" s="1"/>
      <c r="N100" s="1"/>
      <c r="O100" s="1"/>
      <c r="P100" s="1"/>
      <c r="Q100" s="1"/>
      <c r="R100" s="1"/>
      <c r="S100" s="1"/>
      <c r="T100" s="1"/>
      <c r="U100" s="1"/>
      <c r="V100" s="1"/>
    </row>
    <row r="101" spans="1:22" ht="15.75" customHeight="1" x14ac:dyDescent="0.25">
      <c r="B101" s="59"/>
      <c r="C101" s="61"/>
      <c r="D101" s="40" t="s">
        <v>142</v>
      </c>
      <c r="E101" s="160"/>
      <c r="F101" s="160"/>
      <c r="G101" s="46"/>
      <c r="H101" s="46"/>
      <c r="I101" s="46"/>
      <c r="K101" s="1"/>
      <c r="L101" s="1"/>
      <c r="M101" s="1"/>
      <c r="N101" s="1"/>
      <c r="O101" s="1"/>
      <c r="P101" s="1"/>
      <c r="Q101" s="1"/>
      <c r="R101" s="1"/>
      <c r="S101" s="1"/>
      <c r="T101" s="1"/>
      <c r="U101" s="1"/>
      <c r="V101" s="1"/>
    </row>
    <row r="102" spans="1:22" ht="12" customHeight="1" x14ac:dyDescent="0.25">
      <c r="B102" s="59"/>
      <c r="C102" s="47"/>
      <c r="D102" s="46"/>
      <c r="E102" s="46"/>
      <c r="F102" s="46"/>
      <c r="G102" s="59"/>
      <c r="H102" s="47"/>
      <c r="I102" s="46"/>
      <c r="K102" s="1"/>
      <c r="L102" s="1"/>
      <c r="M102" s="1"/>
      <c r="N102" s="1"/>
      <c r="O102" s="1"/>
      <c r="P102" s="1"/>
      <c r="Q102" s="1"/>
      <c r="R102" s="1"/>
      <c r="S102" s="1"/>
      <c r="T102" s="1"/>
      <c r="U102" s="1"/>
      <c r="V102" s="1"/>
    </row>
    <row r="103" spans="1:22" ht="18" customHeight="1" x14ac:dyDescent="0.25">
      <c r="B103" s="43" t="s">
        <v>114</v>
      </c>
      <c r="C103" s="46"/>
      <c r="D103" s="46"/>
      <c r="E103" s="46"/>
      <c r="F103" s="46"/>
      <c r="G103" s="46"/>
      <c r="H103" s="46"/>
      <c r="I103" s="46"/>
      <c r="K103" s="1"/>
      <c r="L103" s="1"/>
      <c r="M103" s="1"/>
      <c r="N103" s="1"/>
      <c r="O103" s="1"/>
      <c r="P103" s="1"/>
      <c r="Q103" s="1"/>
      <c r="R103" s="1"/>
      <c r="S103" s="1"/>
      <c r="T103" s="1"/>
      <c r="U103" s="1"/>
      <c r="V103" s="1"/>
    </row>
    <row r="104" spans="1:22" ht="22.5" customHeight="1" x14ac:dyDescent="0.25">
      <c r="B104" s="147" t="s">
        <v>158</v>
      </c>
      <c r="C104" s="146"/>
      <c r="D104" s="146"/>
      <c r="E104" s="146"/>
      <c r="F104" s="146"/>
      <c r="G104" s="146"/>
      <c r="H104" s="146"/>
      <c r="I104" s="146"/>
      <c r="K104" s="1"/>
      <c r="L104" s="1"/>
      <c r="M104" s="1"/>
      <c r="N104" s="1"/>
      <c r="O104" s="1"/>
      <c r="P104" s="1"/>
      <c r="Q104" s="1"/>
      <c r="R104" s="1"/>
      <c r="S104" s="1"/>
      <c r="T104" s="1"/>
      <c r="U104" s="1"/>
      <c r="V104" s="1"/>
    </row>
    <row r="105" spans="1:22" s="75" customFormat="1" ht="21" customHeight="1" x14ac:dyDescent="0.25">
      <c r="A105" s="71"/>
      <c r="B105" s="39" t="s">
        <v>115</v>
      </c>
      <c r="C105" s="73"/>
      <c r="D105" s="73"/>
      <c r="E105" s="73"/>
      <c r="F105" s="73"/>
      <c r="G105" s="73"/>
      <c r="H105" s="73"/>
      <c r="I105" s="73"/>
      <c r="J105" s="71"/>
      <c r="K105" s="71"/>
      <c r="L105" s="71"/>
      <c r="M105" s="71"/>
      <c r="N105" s="71"/>
      <c r="O105" s="71"/>
      <c r="P105" s="71"/>
      <c r="Q105" s="71"/>
      <c r="R105" s="71"/>
      <c r="S105" s="71"/>
    </row>
    <row r="106" spans="1:22" ht="15.75" customHeight="1" x14ac:dyDescent="0.25">
      <c r="B106" s="46" t="s">
        <v>94</v>
      </c>
      <c r="C106" s="46"/>
      <c r="D106" s="46"/>
      <c r="E106" s="46"/>
      <c r="F106" s="46"/>
      <c r="G106" s="46"/>
      <c r="H106" s="46"/>
      <c r="I106" s="46"/>
      <c r="K106" s="1"/>
      <c r="L106" s="1"/>
      <c r="M106" s="1"/>
      <c r="N106" s="1"/>
      <c r="O106" s="1"/>
      <c r="P106" s="1"/>
      <c r="Q106" s="1"/>
      <c r="R106" s="1"/>
      <c r="S106" s="1"/>
    </row>
    <row r="107" spans="1:22" ht="15.75" customHeight="1" x14ac:dyDescent="0.25">
      <c r="B107" s="46" t="s">
        <v>116</v>
      </c>
      <c r="C107" s="46"/>
      <c r="D107" s="46"/>
      <c r="E107" s="46"/>
      <c r="F107" s="46"/>
      <c r="G107" s="46"/>
      <c r="H107" s="46"/>
      <c r="I107" s="46"/>
      <c r="K107" s="1"/>
      <c r="L107" s="1"/>
      <c r="M107" s="1"/>
      <c r="N107" s="1"/>
      <c r="O107" s="1"/>
      <c r="P107" s="1"/>
      <c r="Q107" s="1"/>
      <c r="R107" s="1"/>
      <c r="S107" s="1"/>
    </row>
    <row r="108" spans="1:22" ht="15.75" customHeight="1" x14ac:dyDescent="0.25">
      <c r="B108" s="46" t="s">
        <v>159</v>
      </c>
      <c r="C108" s="46"/>
      <c r="D108" s="46"/>
      <c r="E108" s="46"/>
      <c r="F108" s="46"/>
      <c r="G108" s="46"/>
      <c r="H108" s="46"/>
      <c r="I108" s="46"/>
      <c r="K108" s="1"/>
      <c r="L108" s="1"/>
      <c r="M108" s="1"/>
      <c r="N108" s="1"/>
      <c r="O108" s="1"/>
      <c r="P108" s="1"/>
      <c r="Q108" s="1"/>
      <c r="R108" s="1"/>
      <c r="S108" s="1"/>
    </row>
    <row r="109" spans="1:22" ht="15.75" customHeight="1" x14ac:dyDescent="0.25">
      <c r="B109" s="46"/>
      <c r="C109" s="46"/>
      <c r="D109" s="46"/>
      <c r="E109" s="46"/>
      <c r="F109" s="46"/>
      <c r="G109" s="46"/>
      <c r="H109" s="46"/>
      <c r="I109" s="46"/>
      <c r="K109" s="1"/>
      <c r="L109" s="1"/>
      <c r="M109" s="1"/>
      <c r="N109" s="1"/>
      <c r="O109" s="1"/>
      <c r="P109" s="1"/>
      <c r="Q109" s="1"/>
      <c r="R109" s="1"/>
      <c r="S109" s="1"/>
    </row>
    <row r="110" spans="1:22" ht="49.5" customHeight="1" x14ac:dyDescent="0.25">
      <c r="B110" s="46"/>
      <c r="C110" s="42"/>
      <c r="D110" s="46"/>
      <c r="E110" s="46"/>
      <c r="F110" s="46"/>
      <c r="G110" s="46"/>
      <c r="H110" s="46"/>
      <c r="I110" s="46"/>
      <c r="K110" s="1"/>
      <c r="L110" s="1"/>
      <c r="M110" s="1"/>
      <c r="N110" s="1"/>
      <c r="O110" s="1"/>
      <c r="P110" s="1"/>
      <c r="Q110" s="1"/>
      <c r="R110" s="1"/>
      <c r="S110" s="1"/>
    </row>
    <row r="111" spans="1:22" ht="15.75" customHeight="1" x14ac:dyDescent="0.25">
      <c r="B111" s="46" t="s">
        <v>160</v>
      </c>
      <c r="C111" s="42"/>
      <c r="D111" s="46"/>
      <c r="E111" s="46"/>
      <c r="F111" s="46"/>
      <c r="G111" s="46"/>
      <c r="H111" s="46"/>
      <c r="I111" s="46"/>
      <c r="K111" s="1"/>
      <c r="L111" s="1"/>
      <c r="M111" s="1"/>
      <c r="N111" s="1"/>
      <c r="O111" s="1"/>
      <c r="P111" s="1"/>
      <c r="Q111" s="1"/>
      <c r="R111" s="1"/>
      <c r="S111" s="1"/>
    </row>
    <row r="112" spans="1:22" ht="15.75" customHeight="1" x14ac:dyDescent="0.25">
      <c r="B112" s="46" t="s">
        <v>117</v>
      </c>
      <c r="C112" s="61"/>
      <c r="D112" s="46"/>
      <c r="E112" s="46"/>
      <c r="F112" s="46"/>
      <c r="G112" s="46"/>
      <c r="H112" s="46"/>
      <c r="I112" s="46"/>
      <c r="K112" s="1"/>
      <c r="L112" s="1"/>
      <c r="M112" s="1"/>
      <c r="N112" s="1"/>
      <c r="O112" s="1"/>
      <c r="P112" s="1"/>
      <c r="Q112" s="1"/>
      <c r="R112" s="1"/>
      <c r="S112" s="1"/>
    </row>
    <row r="113" spans="1:19" ht="77.25" customHeight="1" x14ac:dyDescent="0.25">
      <c r="B113" s="46"/>
      <c r="C113" s="46"/>
      <c r="D113" s="42"/>
      <c r="E113" s="46"/>
      <c r="F113" s="46"/>
      <c r="G113" s="46"/>
      <c r="H113" s="46"/>
      <c r="I113" s="46"/>
      <c r="K113" s="1"/>
      <c r="L113" s="1"/>
      <c r="M113" s="1"/>
      <c r="N113" s="1"/>
      <c r="O113" s="1"/>
      <c r="P113" s="1"/>
      <c r="Q113" s="1"/>
      <c r="R113" s="1"/>
      <c r="S113" s="1"/>
    </row>
    <row r="114" spans="1:19" ht="15.75" customHeight="1" x14ac:dyDescent="0.25">
      <c r="B114" s="46" t="s">
        <v>118</v>
      </c>
      <c r="C114" s="46"/>
      <c r="D114" s="46"/>
      <c r="E114" s="46"/>
      <c r="F114" s="46"/>
      <c r="G114" s="46"/>
      <c r="H114" s="46"/>
      <c r="I114" s="46"/>
      <c r="K114" s="1"/>
      <c r="L114" s="1"/>
      <c r="M114" s="1"/>
      <c r="N114" s="1"/>
      <c r="O114" s="1"/>
      <c r="P114" s="1"/>
      <c r="Q114" s="1"/>
      <c r="R114" s="1"/>
      <c r="S114" s="1"/>
    </row>
    <row r="115" spans="1:19" ht="15.75" customHeight="1" x14ac:dyDescent="0.25">
      <c r="B115" s="46" t="s">
        <v>95</v>
      </c>
      <c r="C115" s="46"/>
      <c r="D115" s="46"/>
      <c r="E115" s="46"/>
      <c r="F115" s="46"/>
      <c r="G115" s="46"/>
      <c r="H115" s="46"/>
      <c r="I115" s="46"/>
      <c r="K115" s="1"/>
      <c r="L115" s="1"/>
      <c r="M115" s="1"/>
      <c r="N115" s="1"/>
      <c r="O115" s="1"/>
      <c r="P115" s="1"/>
      <c r="Q115" s="1"/>
      <c r="R115" s="1"/>
      <c r="S115" s="1"/>
    </row>
    <row r="116" spans="1:19" ht="17.25" customHeight="1" x14ac:dyDescent="0.25">
      <c r="B116" s="46"/>
      <c r="C116" s="46"/>
      <c r="D116" s="46"/>
      <c r="E116" s="46"/>
      <c r="F116" s="46"/>
      <c r="G116" s="46"/>
      <c r="H116" s="46"/>
      <c r="I116" s="46"/>
      <c r="K116" s="1"/>
      <c r="L116" s="1"/>
      <c r="M116" s="1"/>
      <c r="N116" s="1"/>
      <c r="O116" s="1"/>
      <c r="P116" s="1"/>
      <c r="Q116" s="1"/>
      <c r="R116" s="1"/>
      <c r="S116" s="1"/>
    </row>
    <row r="117" spans="1:19" ht="51" customHeight="1" x14ac:dyDescent="0.25">
      <c r="B117" s="46" t="s">
        <v>119</v>
      </c>
      <c r="C117" s="46"/>
      <c r="D117" s="46"/>
      <c r="E117" s="46"/>
      <c r="F117" s="46"/>
      <c r="G117" s="46"/>
      <c r="H117" s="46"/>
      <c r="I117" s="46"/>
      <c r="K117" s="1"/>
      <c r="L117" s="1"/>
      <c r="M117" s="1"/>
      <c r="N117" s="1"/>
      <c r="O117" s="1"/>
      <c r="P117" s="1"/>
      <c r="Q117" s="1"/>
      <c r="R117" s="1"/>
      <c r="S117" s="1"/>
    </row>
    <row r="118" spans="1:19" ht="22.5" customHeight="1" x14ac:dyDescent="0.25">
      <c r="B118" s="148"/>
      <c r="C118" s="46"/>
      <c r="D118" s="46"/>
      <c r="E118" s="46"/>
      <c r="F118" s="46"/>
      <c r="G118" s="46"/>
      <c r="H118" s="46"/>
      <c r="I118" s="46"/>
      <c r="K118" s="1"/>
      <c r="L118" s="1"/>
      <c r="M118" s="1"/>
      <c r="N118" s="1"/>
      <c r="O118" s="1"/>
      <c r="P118" s="1"/>
      <c r="Q118" s="1"/>
      <c r="R118" s="1"/>
      <c r="S118" s="1"/>
    </row>
    <row r="119" spans="1:19" s="37" customFormat="1" ht="21" customHeight="1" x14ac:dyDescent="0.25">
      <c r="A119" s="36"/>
      <c r="B119" s="39" t="s">
        <v>120</v>
      </c>
      <c r="C119" s="39"/>
      <c r="D119" s="39"/>
      <c r="E119" s="39"/>
      <c r="F119" s="39"/>
      <c r="G119" s="39"/>
      <c r="H119" s="39"/>
      <c r="I119" s="39"/>
      <c r="J119" s="36"/>
      <c r="K119" s="36"/>
      <c r="L119" s="36"/>
      <c r="M119" s="36"/>
      <c r="N119" s="36"/>
      <c r="O119" s="36"/>
      <c r="P119" s="36"/>
      <c r="Q119" s="36"/>
      <c r="R119" s="36"/>
      <c r="S119" s="36"/>
    </row>
    <row r="120" spans="1:19" x14ac:dyDescent="0.25">
      <c r="B120" s="46" t="s">
        <v>96</v>
      </c>
      <c r="C120" s="46"/>
      <c r="D120" s="46"/>
      <c r="E120" s="46"/>
      <c r="F120" s="46"/>
      <c r="G120" s="46"/>
      <c r="H120" s="46"/>
      <c r="I120" s="46"/>
      <c r="K120" s="1"/>
      <c r="L120" s="1"/>
      <c r="M120" s="1"/>
      <c r="N120" s="1"/>
      <c r="O120" s="1"/>
      <c r="P120" s="1"/>
      <c r="Q120" s="1"/>
      <c r="R120" s="1"/>
      <c r="S120" s="1"/>
    </row>
    <row r="121" spans="1:19" x14ac:dyDescent="0.25">
      <c r="B121" s="46" t="s">
        <v>121</v>
      </c>
      <c r="C121" s="46"/>
      <c r="D121" s="46"/>
      <c r="E121" s="46"/>
      <c r="F121" s="46"/>
      <c r="G121" s="48"/>
      <c r="H121" s="46"/>
      <c r="I121" s="46"/>
      <c r="K121" s="1"/>
      <c r="L121" s="1"/>
      <c r="M121" s="1"/>
      <c r="N121" s="1"/>
      <c r="O121" s="1"/>
      <c r="P121" s="1"/>
      <c r="Q121" s="1"/>
      <c r="R121" s="1"/>
      <c r="S121" s="1"/>
    </row>
    <row r="122" spans="1:19" ht="22.5" customHeight="1" x14ac:dyDescent="0.25">
      <c r="B122" s="148"/>
      <c r="C122" s="47"/>
      <c r="D122" s="46"/>
      <c r="E122" s="46"/>
      <c r="F122" s="46"/>
      <c r="G122" s="46"/>
      <c r="H122" s="46"/>
      <c r="I122" s="46"/>
      <c r="K122" s="1"/>
      <c r="L122" s="1"/>
      <c r="M122" s="1"/>
      <c r="N122" s="1"/>
      <c r="O122" s="1"/>
      <c r="P122" s="1"/>
      <c r="Q122" s="1"/>
      <c r="R122" s="1"/>
      <c r="S122" s="1"/>
    </row>
    <row r="123" spans="1:19" s="37" customFormat="1" ht="21" customHeight="1" x14ac:dyDescent="0.25">
      <c r="A123" s="36"/>
      <c r="B123" s="39" t="s">
        <v>122</v>
      </c>
      <c r="C123" s="39"/>
      <c r="D123" s="39"/>
      <c r="E123" s="39"/>
      <c r="F123" s="39"/>
      <c r="G123" s="39"/>
      <c r="H123" s="39"/>
      <c r="I123" s="39"/>
      <c r="J123" s="36"/>
      <c r="K123" s="36"/>
      <c r="L123" s="36"/>
      <c r="M123" s="36"/>
      <c r="N123" s="36"/>
      <c r="O123" s="36"/>
      <c r="P123" s="36"/>
      <c r="Q123" s="36"/>
      <c r="R123" s="36"/>
      <c r="S123" s="36"/>
    </row>
    <row r="124" spans="1:19" s="37" customFormat="1" ht="16.5" customHeight="1" x14ac:dyDescent="0.25">
      <c r="A124" s="36"/>
      <c r="B124" s="46" t="s">
        <v>97</v>
      </c>
      <c r="C124" s="52"/>
      <c r="D124" s="52"/>
      <c r="E124" s="52"/>
      <c r="F124" s="52"/>
      <c r="G124" s="52"/>
      <c r="H124" s="52"/>
      <c r="I124" s="52"/>
      <c r="J124" s="36"/>
      <c r="K124" s="36"/>
      <c r="L124" s="36"/>
      <c r="M124" s="36"/>
      <c r="N124" s="36"/>
      <c r="O124" s="36"/>
      <c r="P124" s="36"/>
      <c r="Q124" s="36"/>
      <c r="R124" s="36"/>
      <c r="S124" s="36"/>
    </row>
    <row r="125" spans="1:19" s="37" customFormat="1" ht="20.25" customHeight="1" x14ac:dyDescent="0.25">
      <c r="A125" s="36"/>
      <c r="B125" s="52" t="s">
        <v>98</v>
      </c>
      <c r="C125" s="52"/>
      <c r="D125" s="52"/>
      <c r="E125" s="52"/>
      <c r="F125" s="52"/>
      <c r="G125" s="52"/>
      <c r="H125" s="52"/>
      <c r="I125" s="52"/>
      <c r="J125" s="36"/>
      <c r="K125" s="36"/>
      <c r="L125" s="36"/>
      <c r="M125" s="36"/>
      <c r="N125" s="36"/>
      <c r="O125" s="36"/>
      <c r="P125" s="36"/>
      <c r="Q125" s="36"/>
      <c r="R125" s="36"/>
      <c r="S125" s="36"/>
    </row>
    <row r="126" spans="1:19" s="37" customFormat="1" ht="39.75" customHeight="1" x14ac:dyDescent="0.25">
      <c r="A126" s="36"/>
      <c r="B126" s="52"/>
      <c r="C126" s="52"/>
      <c r="D126" s="52"/>
      <c r="E126" s="52"/>
      <c r="F126" s="52"/>
      <c r="G126" s="52"/>
      <c r="H126" s="52"/>
      <c r="I126" s="52"/>
      <c r="J126" s="36"/>
      <c r="K126" s="36"/>
      <c r="L126" s="36"/>
      <c r="M126" s="36"/>
      <c r="N126" s="36"/>
      <c r="O126" s="36"/>
      <c r="P126" s="36"/>
      <c r="Q126" s="36"/>
      <c r="R126" s="36"/>
      <c r="S126" s="36"/>
    </row>
    <row r="127" spans="1:19" x14ac:dyDescent="0.25">
      <c r="B127" s="52" t="s">
        <v>123</v>
      </c>
      <c r="C127" s="47"/>
      <c r="D127" s="46"/>
      <c r="E127" s="46"/>
      <c r="F127" s="46"/>
      <c r="G127" s="46"/>
      <c r="H127" s="46"/>
      <c r="I127" s="46"/>
      <c r="K127" s="1"/>
      <c r="L127" s="1"/>
      <c r="M127" s="1"/>
      <c r="N127" s="1"/>
      <c r="O127" s="1"/>
      <c r="P127" s="1"/>
      <c r="Q127" s="1"/>
      <c r="R127" s="1"/>
      <c r="S127" s="1"/>
    </row>
    <row r="128" spans="1:19" x14ac:dyDescent="0.25">
      <c r="B128" s="145"/>
      <c r="C128" s="3"/>
      <c r="D128" s="1"/>
      <c r="E128" s="1"/>
      <c r="F128" s="1"/>
      <c r="G128" s="1"/>
      <c r="H128" s="1"/>
      <c r="I128" s="1"/>
      <c r="K128" s="1"/>
      <c r="L128" s="1"/>
      <c r="M128" s="1"/>
      <c r="N128" s="1"/>
      <c r="O128" s="1"/>
      <c r="P128" s="1"/>
      <c r="Q128" s="1"/>
      <c r="R128" s="1"/>
      <c r="S128" s="1"/>
    </row>
    <row r="129" spans="2:19" x14ac:dyDescent="0.25">
      <c r="B129" s="1"/>
      <c r="C129" s="3"/>
      <c r="D129" s="1"/>
      <c r="E129" s="1"/>
      <c r="F129" s="1"/>
      <c r="G129" s="1"/>
      <c r="H129" s="1"/>
      <c r="I129" s="1"/>
      <c r="K129" s="1"/>
      <c r="L129" s="1"/>
      <c r="M129" s="1"/>
      <c r="N129" s="1"/>
      <c r="O129" s="1"/>
      <c r="P129" s="1"/>
      <c r="Q129" s="1"/>
      <c r="R129" s="1"/>
      <c r="S129" s="1"/>
    </row>
    <row r="130" spans="2:19" x14ac:dyDescent="0.25">
      <c r="B130" s="1"/>
      <c r="C130" s="3"/>
      <c r="D130" s="1"/>
      <c r="E130" s="1"/>
      <c r="F130" s="1"/>
      <c r="G130" s="1"/>
      <c r="H130" s="1"/>
      <c r="I130" s="1"/>
      <c r="K130" s="1"/>
      <c r="L130" s="1"/>
      <c r="M130" s="1"/>
      <c r="N130" s="1"/>
      <c r="O130" s="1"/>
      <c r="P130" s="1"/>
      <c r="Q130" s="1"/>
      <c r="R130" s="1"/>
      <c r="S130" s="1"/>
    </row>
    <row r="131" spans="2:19" x14ac:dyDescent="0.25">
      <c r="B131" s="1"/>
      <c r="C131" s="3"/>
      <c r="D131" s="1"/>
      <c r="E131" s="1"/>
      <c r="F131" s="1"/>
      <c r="G131" s="1"/>
      <c r="H131" s="1"/>
      <c r="I131" s="1"/>
      <c r="K131" s="1"/>
      <c r="L131" s="1"/>
      <c r="M131" s="1"/>
      <c r="N131" s="1"/>
      <c r="O131" s="1"/>
      <c r="P131" s="1"/>
      <c r="Q131" s="1"/>
      <c r="R131" s="1"/>
      <c r="S131" s="1"/>
    </row>
    <row r="132" spans="2:19" x14ac:dyDescent="0.25">
      <c r="B132" s="1"/>
      <c r="C132" s="3"/>
      <c r="D132" s="1"/>
      <c r="E132" s="1"/>
      <c r="F132" s="1"/>
      <c r="G132" s="1"/>
      <c r="H132" s="1"/>
      <c r="I132" s="1"/>
      <c r="K132" s="1"/>
      <c r="L132" s="1"/>
      <c r="M132" s="1"/>
      <c r="N132" s="1"/>
      <c r="O132" s="1"/>
      <c r="P132" s="1"/>
      <c r="Q132" s="1"/>
      <c r="R132" s="1"/>
      <c r="S132" s="1"/>
    </row>
    <row r="133" spans="2:19" x14ac:dyDescent="0.25">
      <c r="B133" s="1"/>
      <c r="C133" s="3"/>
      <c r="D133" s="1"/>
      <c r="E133" s="1"/>
      <c r="F133" s="1"/>
      <c r="G133" s="1"/>
      <c r="H133" s="1"/>
      <c r="I133" s="1"/>
      <c r="K133" s="1"/>
      <c r="L133" s="1"/>
      <c r="M133" s="1"/>
      <c r="N133" s="1"/>
      <c r="O133" s="1"/>
      <c r="P133" s="1"/>
      <c r="Q133" s="1"/>
      <c r="R133" s="1"/>
      <c r="S133" s="1"/>
    </row>
    <row r="134" spans="2:19" x14ac:dyDescent="0.25">
      <c r="B134" s="1"/>
      <c r="C134" s="3"/>
      <c r="D134" s="1"/>
      <c r="E134" s="1"/>
      <c r="F134" s="1"/>
      <c r="G134" s="1"/>
      <c r="H134" s="1"/>
      <c r="I134" s="1"/>
      <c r="K134" s="1"/>
      <c r="L134" s="1"/>
      <c r="M134" s="1"/>
      <c r="N134" s="1"/>
      <c r="O134" s="1"/>
      <c r="P134" s="1"/>
      <c r="Q134" s="1"/>
      <c r="R134" s="1"/>
      <c r="S134" s="1"/>
    </row>
    <row r="135" spans="2:19" x14ac:dyDescent="0.25">
      <c r="B135" s="1"/>
      <c r="C135" s="3"/>
      <c r="D135" s="1"/>
      <c r="E135" s="1"/>
      <c r="F135" s="1"/>
      <c r="G135" s="1"/>
      <c r="H135" s="1"/>
      <c r="I135" s="1"/>
      <c r="K135" s="1"/>
      <c r="L135" s="1"/>
      <c r="M135" s="1"/>
      <c r="N135" s="1"/>
      <c r="O135" s="1"/>
      <c r="P135" s="1"/>
      <c r="Q135" s="1"/>
      <c r="R135" s="1"/>
      <c r="S135" s="1"/>
    </row>
    <row r="136" spans="2:19" x14ac:dyDescent="0.25">
      <c r="B136" s="1"/>
      <c r="C136" s="3"/>
      <c r="D136" s="1"/>
      <c r="E136" s="1"/>
      <c r="F136" s="1"/>
      <c r="G136" s="1"/>
      <c r="H136" s="1"/>
      <c r="I136" s="1"/>
      <c r="K136" s="1"/>
      <c r="L136" s="1"/>
      <c r="M136" s="1"/>
      <c r="N136" s="1"/>
      <c r="O136" s="1"/>
      <c r="P136" s="1"/>
      <c r="Q136" s="1"/>
      <c r="R136" s="1"/>
      <c r="S136" s="1"/>
    </row>
    <row r="137" spans="2:19" x14ac:dyDescent="0.25">
      <c r="B137" s="1"/>
      <c r="C137" s="3"/>
      <c r="D137" s="1"/>
      <c r="E137" s="1"/>
      <c r="F137" s="1"/>
      <c r="G137" s="1"/>
      <c r="H137" s="1"/>
      <c r="I137" s="1"/>
      <c r="K137" s="1"/>
      <c r="L137" s="1"/>
      <c r="M137" s="1"/>
      <c r="N137" s="1"/>
      <c r="O137" s="1"/>
      <c r="P137" s="1"/>
      <c r="Q137" s="1"/>
      <c r="R137" s="1"/>
      <c r="S137" s="1"/>
    </row>
    <row r="138" spans="2:19" ht="15" customHeight="1" x14ac:dyDescent="0.25">
      <c r="B138" s="1"/>
      <c r="C138" s="3"/>
      <c r="D138" s="1"/>
      <c r="E138" s="1"/>
      <c r="F138" s="1"/>
      <c r="G138" s="1"/>
      <c r="H138" s="1"/>
      <c r="I138" s="1"/>
      <c r="K138" s="1"/>
      <c r="L138" s="1"/>
      <c r="M138" s="1"/>
      <c r="N138" s="1"/>
      <c r="O138" s="1"/>
      <c r="P138" s="1"/>
      <c r="Q138" s="1"/>
      <c r="R138" s="1"/>
      <c r="S138" s="1"/>
    </row>
    <row r="139" spans="2:19" ht="10.5" customHeight="1" x14ac:dyDescent="0.25">
      <c r="B139" s="1"/>
      <c r="C139" s="3"/>
      <c r="D139" s="1"/>
      <c r="E139" s="1"/>
      <c r="F139" s="1"/>
      <c r="G139" s="1"/>
      <c r="H139" s="1"/>
      <c r="I139" s="1"/>
      <c r="K139" s="1"/>
      <c r="L139" s="1"/>
      <c r="M139" s="1"/>
      <c r="N139" s="1"/>
      <c r="O139" s="1"/>
      <c r="P139" s="1"/>
      <c r="Q139" s="1"/>
      <c r="R139" s="1"/>
      <c r="S139" s="1"/>
    </row>
    <row r="140" spans="2:19" x14ac:dyDescent="0.25">
      <c r="B140" s="1"/>
      <c r="C140" s="3"/>
      <c r="D140" s="1"/>
      <c r="E140" s="1"/>
      <c r="F140" s="1"/>
      <c r="G140" s="1"/>
      <c r="H140" s="1"/>
      <c r="I140" s="1"/>
      <c r="K140" s="1"/>
      <c r="L140" s="1"/>
      <c r="M140" s="1"/>
      <c r="N140" s="1"/>
      <c r="O140" s="1"/>
      <c r="P140" s="1"/>
      <c r="Q140" s="1"/>
      <c r="R140" s="1"/>
      <c r="S140" s="1"/>
    </row>
    <row r="141" spans="2:19" x14ac:dyDescent="0.25">
      <c r="B141" s="1"/>
      <c r="C141" s="3"/>
      <c r="D141" s="1"/>
      <c r="E141" s="1"/>
      <c r="F141" s="1"/>
      <c r="G141" s="1"/>
      <c r="H141" s="1"/>
      <c r="I141" s="1"/>
      <c r="K141" s="1"/>
      <c r="L141" s="1"/>
      <c r="M141" s="1"/>
      <c r="N141" s="1"/>
      <c r="O141" s="1"/>
      <c r="P141" s="1"/>
      <c r="Q141" s="1"/>
      <c r="R141" s="1"/>
      <c r="S141" s="1"/>
    </row>
    <row r="142" spans="2:19" x14ac:dyDescent="0.25">
      <c r="B142" s="1"/>
      <c r="C142" s="3"/>
      <c r="D142" s="1"/>
      <c r="E142" s="1"/>
      <c r="F142" s="1"/>
      <c r="G142" s="1"/>
      <c r="H142" s="1"/>
      <c r="I142" s="1"/>
      <c r="K142" s="1"/>
      <c r="L142" s="1"/>
      <c r="M142" s="1"/>
      <c r="N142" s="1"/>
      <c r="O142" s="1"/>
      <c r="P142" s="1"/>
      <c r="Q142" s="1"/>
      <c r="R142" s="1"/>
      <c r="S142" s="1"/>
    </row>
    <row r="143" spans="2:19" x14ac:dyDescent="0.25">
      <c r="B143" s="1"/>
      <c r="C143" s="3"/>
      <c r="D143" s="1"/>
      <c r="E143" s="1"/>
      <c r="F143" s="1"/>
      <c r="G143" s="1"/>
      <c r="H143" s="1"/>
      <c r="I143" s="1"/>
      <c r="K143" s="1"/>
      <c r="L143" s="1"/>
      <c r="M143" s="1"/>
      <c r="N143" s="1"/>
      <c r="O143" s="1"/>
      <c r="P143" s="1"/>
      <c r="Q143" s="1"/>
      <c r="R143" s="1"/>
      <c r="S143" s="1"/>
    </row>
    <row r="144" spans="2:19" x14ac:dyDescent="0.25">
      <c r="B144" s="1"/>
      <c r="C144" s="3"/>
      <c r="D144" s="1"/>
      <c r="E144" s="1"/>
      <c r="F144" s="1"/>
      <c r="G144" s="1"/>
      <c r="H144" s="1"/>
      <c r="I144" s="1"/>
      <c r="K144" s="1"/>
      <c r="L144" s="1"/>
      <c r="M144" s="1"/>
      <c r="N144" s="1"/>
      <c r="O144" s="1"/>
      <c r="P144" s="1"/>
      <c r="Q144" s="1"/>
      <c r="R144" s="1"/>
      <c r="S144" s="1"/>
    </row>
    <row r="145" spans="2:19" x14ac:dyDescent="0.25">
      <c r="B145" s="1"/>
      <c r="C145" s="3"/>
      <c r="D145" s="1"/>
      <c r="E145" s="1"/>
      <c r="F145" s="1"/>
      <c r="G145" s="1"/>
      <c r="H145" s="1"/>
      <c r="I145" s="1"/>
      <c r="K145" s="1"/>
      <c r="L145" s="1"/>
      <c r="M145" s="1"/>
      <c r="N145" s="1"/>
      <c r="O145" s="1"/>
      <c r="P145" s="1"/>
      <c r="Q145" s="1"/>
      <c r="R145" s="1"/>
      <c r="S145" s="1"/>
    </row>
    <row r="146" spans="2:19" x14ac:dyDescent="0.25">
      <c r="B146" s="1"/>
      <c r="C146" s="3"/>
      <c r="D146" s="1"/>
      <c r="E146" s="1"/>
      <c r="F146" s="1"/>
      <c r="G146" s="1"/>
      <c r="H146" s="1"/>
      <c r="I146" s="1"/>
      <c r="K146" s="1"/>
      <c r="L146" s="1"/>
      <c r="M146" s="1"/>
      <c r="N146" s="1"/>
      <c r="O146" s="1"/>
      <c r="P146" s="1"/>
      <c r="Q146" s="1"/>
      <c r="R146" s="1"/>
      <c r="S146" s="1"/>
    </row>
    <row r="147" spans="2:19" x14ac:dyDescent="0.25">
      <c r="B147" s="1"/>
      <c r="C147" s="3"/>
      <c r="D147" s="1"/>
      <c r="E147" s="1"/>
      <c r="F147" s="1"/>
      <c r="G147" s="1"/>
      <c r="H147" s="1"/>
      <c r="I147" s="1"/>
      <c r="K147" s="1"/>
      <c r="L147" s="1"/>
      <c r="M147" s="1"/>
      <c r="N147" s="1"/>
      <c r="O147" s="1"/>
      <c r="P147" s="1"/>
      <c r="Q147" s="1"/>
      <c r="R147" s="1"/>
      <c r="S147" s="1"/>
    </row>
    <row r="148" spans="2:19" x14ac:dyDescent="0.25">
      <c r="B148" s="1"/>
      <c r="C148" s="3"/>
      <c r="D148" s="1"/>
      <c r="E148" s="1"/>
      <c r="F148" s="1"/>
      <c r="G148" s="1"/>
      <c r="H148" s="1"/>
      <c r="I148" s="1"/>
      <c r="K148" s="1"/>
      <c r="L148" s="1"/>
      <c r="M148" s="1"/>
      <c r="N148" s="1"/>
      <c r="O148" s="1"/>
      <c r="P148" s="1"/>
      <c r="Q148" s="1"/>
      <c r="R148" s="1"/>
      <c r="S148" s="1"/>
    </row>
    <row r="149" spans="2:19" x14ac:dyDescent="0.25">
      <c r="B149" s="1"/>
      <c r="C149" s="3"/>
      <c r="D149" s="1"/>
      <c r="E149" s="1"/>
      <c r="F149" s="1"/>
      <c r="G149" s="1"/>
      <c r="H149" s="1"/>
      <c r="I149" s="1"/>
      <c r="K149" s="1"/>
      <c r="L149" s="1"/>
      <c r="M149" s="1"/>
      <c r="N149" s="1"/>
      <c r="O149" s="1"/>
      <c r="P149" s="1"/>
      <c r="Q149" s="1"/>
      <c r="R149" s="1"/>
      <c r="S149" s="1"/>
    </row>
    <row r="150" spans="2:19" x14ac:dyDescent="0.25">
      <c r="B150" s="1"/>
      <c r="C150" s="3"/>
      <c r="D150" s="1"/>
      <c r="E150" s="1"/>
      <c r="F150" s="1"/>
      <c r="G150" s="1"/>
      <c r="H150" s="1"/>
      <c r="I150" s="1"/>
      <c r="K150" s="1"/>
      <c r="L150" s="1"/>
      <c r="M150" s="1"/>
      <c r="N150" s="1"/>
      <c r="O150" s="1"/>
      <c r="P150" s="1"/>
      <c r="Q150" s="1"/>
      <c r="R150" s="1"/>
      <c r="S150" s="1"/>
    </row>
    <row r="151" spans="2:19" x14ac:dyDescent="0.25">
      <c r="B151" s="1"/>
      <c r="C151" s="3"/>
      <c r="D151" s="1"/>
      <c r="E151" s="1"/>
      <c r="F151" s="1"/>
      <c r="G151" s="1"/>
      <c r="H151" s="1"/>
      <c r="I151" s="1"/>
      <c r="K151" s="1"/>
      <c r="L151" s="1"/>
      <c r="M151" s="1"/>
      <c r="N151" s="1"/>
      <c r="O151" s="1"/>
      <c r="P151" s="1"/>
      <c r="Q151" s="1"/>
      <c r="R151" s="1"/>
      <c r="S151" s="1"/>
    </row>
    <row r="152" spans="2:19" x14ac:dyDescent="0.25">
      <c r="B152" s="1"/>
      <c r="C152" s="3"/>
      <c r="D152" s="1"/>
      <c r="E152" s="1"/>
      <c r="F152" s="1"/>
      <c r="G152" s="1"/>
      <c r="H152" s="1"/>
      <c r="I152" s="1"/>
      <c r="K152" s="1"/>
      <c r="L152" s="1"/>
      <c r="M152" s="1"/>
      <c r="N152" s="1"/>
      <c r="O152" s="1"/>
      <c r="P152" s="1"/>
      <c r="Q152" s="1"/>
      <c r="R152" s="1"/>
      <c r="S152" s="1"/>
    </row>
    <row r="153" spans="2:19" x14ac:dyDescent="0.25">
      <c r="B153" s="1"/>
      <c r="C153" s="3"/>
      <c r="D153" s="1"/>
      <c r="E153" s="1"/>
      <c r="F153" s="1"/>
      <c r="G153" s="1"/>
      <c r="H153" s="1"/>
      <c r="I153" s="1"/>
      <c r="K153" s="1"/>
      <c r="L153" s="1"/>
      <c r="M153" s="1"/>
      <c r="N153" s="1"/>
      <c r="O153" s="1"/>
      <c r="P153" s="1"/>
      <c r="Q153" s="1"/>
      <c r="R153" s="1"/>
      <c r="S153" s="1"/>
    </row>
    <row r="154" spans="2:19" x14ac:dyDescent="0.25">
      <c r="B154" s="1"/>
      <c r="C154" s="3"/>
      <c r="D154" s="1"/>
      <c r="E154" s="1"/>
      <c r="F154" s="1"/>
      <c r="G154" s="1"/>
      <c r="H154" s="1"/>
      <c r="I154" s="1"/>
      <c r="K154" s="1"/>
      <c r="L154" s="1"/>
      <c r="M154" s="1"/>
      <c r="N154" s="1"/>
      <c r="O154" s="1"/>
      <c r="P154" s="1"/>
      <c r="Q154" s="1"/>
      <c r="R154" s="1"/>
      <c r="S154" s="1"/>
    </row>
    <row r="155" spans="2:19" x14ac:dyDescent="0.25">
      <c r="B155" s="1"/>
      <c r="C155" s="3"/>
      <c r="D155" s="1"/>
      <c r="E155" s="1"/>
      <c r="F155" s="1"/>
      <c r="G155" s="1"/>
      <c r="H155" s="1"/>
      <c r="I155" s="1"/>
      <c r="K155" s="1"/>
      <c r="L155" s="1"/>
      <c r="M155" s="1"/>
      <c r="N155" s="1"/>
      <c r="O155" s="1"/>
      <c r="P155" s="1"/>
      <c r="Q155" s="1"/>
      <c r="R155" s="1"/>
      <c r="S155" s="1"/>
    </row>
    <row r="156" spans="2:19" x14ac:dyDescent="0.25">
      <c r="B156" s="1"/>
      <c r="C156" s="3"/>
      <c r="D156" s="1"/>
      <c r="E156" s="1"/>
      <c r="F156" s="1"/>
      <c r="G156" s="1"/>
      <c r="H156" s="1"/>
      <c r="I156" s="1"/>
      <c r="K156" s="1"/>
      <c r="L156" s="1"/>
      <c r="M156" s="1"/>
      <c r="N156" s="1"/>
      <c r="O156" s="1"/>
      <c r="P156" s="1"/>
      <c r="Q156" s="1"/>
      <c r="R156" s="1"/>
      <c r="S156" s="1"/>
    </row>
    <row r="157" spans="2:19" x14ac:dyDescent="0.25">
      <c r="B157" s="1"/>
      <c r="C157" s="3"/>
      <c r="D157" s="1"/>
      <c r="E157" s="1"/>
      <c r="F157" s="1"/>
      <c r="G157" s="1"/>
      <c r="H157" s="1"/>
      <c r="I157" s="1"/>
      <c r="K157" s="1"/>
      <c r="L157" s="1"/>
      <c r="M157" s="1"/>
      <c r="N157" s="1"/>
      <c r="O157" s="1"/>
      <c r="P157" s="1"/>
      <c r="Q157" s="1"/>
      <c r="R157" s="1"/>
      <c r="S157" s="1"/>
    </row>
  </sheetData>
  <sheetProtection algorithmName="SHA-512" hashValue="c/u/hTFaJgVT+I+jbCMuCGeJzFkFxB1Kz/ocDQ5EbKPXj5Ti5XsprQKVbmZH+J+3s65biVroc3ab3PHKz5N7Dg==" saltValue="WLzQuGh3vBqfUJqEV81mvg==" spinCount="100000" sheet="1" selectLockedCells="1"/>
  <mergeCells count="43">
    <mergeCell ref="B86:I86"/>
    <mergeCell ref="E84:F84"/>
    <mergeCell ref="E37:F37"/>
    <mergeCell ref="B52:I52"/>
    <mergeCell ref="B44:I44"/>
    <mergeCell ref="C55:D55"/>
    <mergeCell ref="B53:I53"/>
    <mergeCell ref="E48:F48"/>
    <mergeCell ref="E49:F49"/>
    <mergeCell ref="E46:F46"/>
    <mergeCell ref="E45:F45"/>
    <mergeCell ref="E83:F83"/>
    <mergeCell ref="E82:F82"/>
    <mergeCell ref="B79:I79"/>
    <mergeCell ref="B51:H51"/>
    <mergeCell ref="B54:H54"/>
    <mergeCell ref="E100:F100"/>
    <mergeCell ref="E101:F101"/>
    <mergeCell ref="E87:F87"/>
    <mergeCell ref="E88:F88"/>
    <mergeCell ref="E89:F89"/>
    <mergeCell ref="E92:F92"/>
    <mergeCell ref="E93:F93"/>
    <mergeCell ref="B91:I91"/>
    <mergeCell ref="E94:F94"/>
    <mergeCell ref="E98:F98"/>
    <mergeCell ref="E99:F99"/>
    <mergeCell ref="H1:I1"/>
    <mergeCell ref="B2:I2"/>
    <mergeCell ref="B3:I3"/>
    <mergeCell ref="E40:F40"/>
    <mergeCell ref="E47:F47"/>
    <mergeCell ref="B34:D34"/>
    <mergeCell ref="B42:I42"/>
    <mergeCell ref="E5:F5"/>
    <mergeCell ref="E6:F6"/>
    <mergeCell ref="E8:F8"/>
    <mergeCell ref="B43:I43"/>
    <mergeCell ref="E14:F14"/>
    <mergeCell ref="E17:F17"/>
    <mergeCell ref="E24:F24"/>
    <mergeCell ref="E29:F29"/>
    <mergeCell ref="E34:F34"/>
  </mergeCells>
  <hyperlinks>
    <hyperlink ref="E8" r:id="rId1" xr:uid="{00000000-0004-0000-0100-000000000000}"/>
  </hyperlinks>
  <pageMargins left="0.3" right="0.28999999999999998" top="0.69" bottom="0.50062499999999999" header="0.3" footer="0.3"/>
  <pageSetup scale="88" orientation="portrait" r:id="rId2"/>
  <headerFooter differentFirst="1">
    <oddHeader>&amp;CSchedule Review Tool -  Instructions &amp; Worksheets Tab</oddHeader>
    <oddFooter>&amp;CPage &amp;P of &amp;N</oddFooter>
    <firstFooter>&amp;CPage &amp;P of &amp;N</firstFooter>
  </headerFooter>
  <rowBreaks count="2" manualBreakCount="2">
    <brk id="50" max="16383" man="1"/>
    <brk id="95" min="1" max="8"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FF99"/>
  </sheetPr>
  <dimension ref="F1:AE102"/>
  <sheetViews>
    <sheetView zoomScaleNormal="100" workbookViewId="0"/>
  </sheetViews>
  <sheetFormatPr defaultColWidth="9.28515625" defaultRowHeight="15" x14ac:dyDescent="0.25"/>
  <sheetData>
    <row r="1" spans="6:31" x14ac:dyDescent="0.25">
      <c r="F1" s="1"/>
      <c r="G1" s="1"/>
      <c r="H1" s="1"/>
      <c r="I1" s="1"/>
      <c r="J1" s="1"/>
      <c r="K1" s="1"/>
      <c r="L1" s="1"/>
      <c r="M1" s="1"/>
      <c r="N1" s="1"/>
      <c r="O1" s="1"/>
      <c r="P1" s="1"/>
      <c r="Q1" s="1"/>
      <c r="R1" s="1"/>
      <c r="S1" s="1"/>
      <c r="T1" s="1"/>
      <c r="U1" s="1"/>
      <c r="V1" s="1"/>
      <c r="W1" s="1"/>
      <c r="X1" s="1"/>
      <c r="Y1" s="1"/>
      <c r="Z1" s="1"/>
      <c r="AA1" s="1"/>
      <c r="AB1" s="1"/>
      <c r="AC1" s="1"/>
      <c r="AD1" s="1"/>
      <c r="AE1" s="1"/>
    </row>
    <row r="2" spans="6:31" x14ac:dyDescent="0.25">
      <c r="F2" s="1"/>
      <c r="G2" s="1"/>
      <c r="H2" s="1"/>
      <c r="I2" s="1"/>
      <c r="J2" s="1"/>
      <c r="K2" s="1"/>
      <c r="L2" s="1"/>
      <c r="M2" s="1"/>
      <c r="N2" s="1"/>
      <c r="O2" s="1"/>
      <c r="P2" s="1"/>
      <c r="Q2" s="1"/>
      <c r="R2" s="1"/>
      <c r="S2" s="1"/>
      <c r="T2" s="1"/>
      <c r="U2" s="1"/>
      <c r="V2" s="1"/>
      <c r="W2" s="1"/>
      <c r="X2" s="1"/>
      <c r="Y2" s="1"/>
      <c r="Z2" s="1"/>
      <c r="AA2" s="1"/>
      <c r="AB2" s="1"/>
      <c r="AC2" s="1"/>
      <c r="AD2" s="1"/>
      <c r="AE2" s="1"/>
    </row>
    <row r="3" spans="6:31" x14ac:dyDescent="0.25">
      <c r="F3" s="1"/>
      <c r="G3" s="1"/>
      <c r="H3" s="1"/>
      <c r="I3" s="1"/>
      <c r="J3" s="1"/>
      <c r="K3" s="1"/>
      <c r="L3" s="1"/>
      <c r="M3" s="1"/>
      <c r="N3" s="1"/>
      <c r="O3" s="1"/>
      <c r="P3" s="1"/>
      <c r="Q3" s="1"/>
      <c r="R3" s="1"/>
      <c r="S3" s="1"/>
      <c r="T3" s="1"/>
      <c r="U3" s="1"/>
      <c r="V3" s="1"/>
      <c r="W3" s="1"/>
      <c r="X3" s="1"/>
      <c r="Y3" s="1"/>
      <c r="Z3" s="1"/>
      <c r="AA3" s="1"/>
      <c r="AB3" s="1"/>
      <c r="AC3" s="1"/>
      <c r="AD3" s="1"/>
      <c r="AE3" s="1"/>
    </row>
    <row r="4" spans="6:31" x14ac:dyDescent="0.25">
      <c r="F4" s="1"/>
      <c r="G4" s="1"/>
      <c r="H4" s="1"/>
      <c r="I4" s="1"/>
      <c r="J4" s="1"/>
      <c r="K4" s="1"/>
      <c r="L4" s="1"/>
      <c r="M4" s="1"/>
      <c r="N4" s="1"/>
      <c r="O4" s="1"/>
      <c r="P4" s="1"/>
      <c r="Q4" s="1"/>
      <c r="R4" s="1"/>
      <c r="S4" s="1"/>
      <c r="T4" s="1"/>
      <c r="U4" s="1"/>
      <c r="V4" s="1"/>
      <c r="W4" s="1"/>
      <c r="X4" s="1"/>
      <c r="Y4" s="1"/>
      <c r="Z4" s="1"/>
      <c r="AA4" s="1"/>
      <c r="AB4" s="1"/>
      <c r="AC4" s="1"/>
      <c r="AD4" s="1"/>
      <c r="AE4" s="1"/>
    </row>
    <row r="5" spans="6:31" x14ac:dyDescent="0.25">
      <c r="F5" s="1"/>
      <c r="G5" s="1"/>
      <c r="H5" s="1"/>
      <c r="I5" s="1"/>
      <c r="J5" s="1"/>
      <c r="K5" s="1"/>
      <c r="L5" s="1"/>
      <c r="M5" s="1"/>
      <c r="N5" s="1"/>
      <c r="O5" s="1"/>
      <c r="P5" s="1"/>
      <c r="Q5" s="1"/>
      <c r="R5" s="1"/>
      <c r="S5" s="1"/>
      <c r="T5" s="1"/>
      <c r="U5" s="1"/>
      <c r="V5" s="1"/>
      <c r="W5" s="1"/>
      <c r="X5" s="1"/>
      <c r="Y5" s="1"/>
      <c r="Z5" s="1"/>
      <c r="AA5" s="1"/>
      <c r="AB5" s="1"/>
      <c r="AC5" s="1"/>
      <c r="AD5" s="1"/>
      <c r="AE5" s="1"/>
    </row>
    <row r="6" spans="6:31" x14ac:dyDescent="0.25">
      <c r="F6" s="1"/>
      <c r="G6" s="1"/>
      <c r="H6" s="1"/>
      <c r="I6" s="1"/>
      <c r="J6" s="1"/>
      <c r="K6" s="1"/>
      <c r="L6" s="1"/>
      <c r="M6" s="1"/>
      <c r="N6" s="1"/>
      <c r="O6" s="1"/>
      <c r="P6" s="1"/>
      <c r="Q6" s="1"/>
      <c r="R6" s="1"/>
      <c r="S6" s="1"/>
      <c r="T6" s="1"/>
      <c r="U6" s="1"/>
      <c r="V6" s="1"/>
      <c r="W6" s="1"/>
      <c r="X6" s="1"/>
      <c r="Y6" s="1"/>
      <c r="Z6" s="1"/>
      <c r="AA6" s="1"/>
      <c r="AB6" s="1"/>
      <c r="AC6" s="1"/>
      <c r="AD6" s="1"/>
      <c r="AE6" s="1"/>
    </row>
    <row r="7" spans="6:31" x14ac:dyDescent="0.25">
      <c r="F7" s="1"/>
      <c r="G7" s="1"/>
      <c r="H7" s="1"/>
      <c r="I7" s="1"/>
      <c r="J7" s="1"/>
      <c r="K7" s="1"/>
      <c r="L7" s="1"/>
      <c r="M7" s="1"/>
      <c r="N7" s="1"/>
      <c r="O7" s="1"/>
      <c r="P7" s="1"/>
      <c r="Q7" s="1"/>
      <c r="R7" s="1"/>
      <c r="S7" s="1"/>
      <c r="T7" s="1"/>
      <c r="U7" s="1"/>
      <c r="V7" s="1"/>
      <c r="W7" s="1"/>
      <c r="X7" s="1"/>
      <c r="Y7" s="1"/>
      <c r="Z7" s="1"/>
      <c r="AA7" s="1"/>
      <c r="AB7" s="1"/>
      <c r="AC7" s="1"/>
      <c r="AD7" s="1"/>
      <c r="AE7" s="1"/>
    </row>
    <row r="8" spans="6:31" x14ac:dyDescent="0.25">
      <c r="F8" s="1"/>
      <c r="G8" s="1"/>
      <c r="H8" s="1"/>
      <c r="I8" s="1"/>
      <c r="J8" s="1"/>
      <c r="K8" s="1"/>
      <c r="L8" s="1"/>
      <c r="M8" s="1"/>
      <c r="N8" s="1"/>
      <c r="O8" s="1"/>
      <c r="P8" s="1"/>
      <c r="Q8" s="1"/>
      <c r="R8" s="1"/>
      <c r="S8" s="1"/>
      <c r="T8" s="1"/>
      <c r="U8" s="1"/>
      <c r="V8" s="1"/>
      <c r="W8" s="1"/>
      <c r="X8" s="1"/>
      <c r="Y8" s="1"/>
      <c r="Z8" s="1"/>
      <c r="AA8" s="1"/>
      <c r="AB8" s="1"/>
      <c r="AC8" s="1"/>
      <c r="AD8" s="1"/>
      <c r="AE8" s="1"/>
    </row>
    <row r="9" spans="6:31" x14ac:dyDescent="0.25">
      <c r="F9" s="1"/>
      <c r="G9" s="1"/>
      <c r="H9" s="1"/>
      <c r="I9" s="1"/>
      <c r="J9" s="1"/>
      <c r="K9" s="1"/>
      <c r="L9" s="1"/>
      <c r="M9" s="1"/>
      <c r="N9" s="1"/>
      <c r="O9" s="1"/>
      <c r="P9" s="1"/>
      <c r="Q9" s="1"/>
      <c r="R9" s="1"/>
      <c r="S9" s="1"/>
      <c r="T9" s="1"/>
      <c r="U9" s="1"/>
      <c r="V9" s="1"/>
      <c r="W9" s="1"/>
      <c r="X9" s="1"/>
      <c r="Y9" s="1"/>
      <c r="Z9" s="1"/>
      <c r="AA9" s="1"/>
      <c r="AB9" s="1"/>
      <c r="AC9" s="1"/>
      <c r="AD9" s="1"/>
      <c r="AE9" s="1"/>
    </row>
    <row r="10" spans="6:31" x14ac:dyDescent="0.25">
      <c r="F10" s="1"/>
      <c r="G10" s="1"/>
      <c r="H10" s="1"/>
      <c r="I10" s="1"/>
      <c r="J10" s="1"/>
      <c r="K10" s="1"/>
      <c r="L10" s="1"/>
      <c r="M10" s="1"/>
      <c r="N10" s="1"/>
      <c r="O10" s="1"/>
      <c r="P10" s="1"/>
      <c r="Q10" s="1"/>
      <c r="R10" s="1"/>
      <c r="S10" s="1"/>
      <c r="T10" s="1"/>
      <c r="U10" s="1"/>
      <c r="V10" s="1"/>
      <c r="W10" s="1"/>
      <c r="X10" s="1"/>
      <c r="Y10" s="1"/>
      <c r="Z10" s="1"/>
      <c r="AA10" s="1"/>
      <c r="AB10" s="1"/>
      <c r="AC10" s="1"/>
      <c r="AD10" s="1"/>
      <c r="AE10" s="1"/>
    </row>
    <row r="11" spans="6:31" x14ac:dyDescent="0.25">
      <c r="F11" s="1"/>
      <c r="G11" s="1"/>
      <c r="H11" s="1"/>
      <c r="I11" s="1"/>
      <c r="J11" s="1"/>
      <c r="K11" s="1"/>
      <c r="L11" s="1"/>
      <c r="M11" s="1"/>
      <c r="N11" s="1"/>
      <c r="O11" s="1"/>
      <c r="P11" s="1"/>
      <c r="Q11" s="1"/>
      <c r="R11" s="1"/>
      <c r="S11" s="1"/>
      <c r="T11" s="1"/>
      <c r="U11" s="1"/>
      <c r="V11" s="1"/>
      <c r="W11" s="1"/>
      <c r="X11" s="1"/>
      <c r="Y11" s="1"/>
      <c r="Z11" s="1"/>
      <c r="AA11" s="1"/>
      <c r="AB11" s="1"/>
      <c r="AC11" s="1"/>
      <c r="AD11" s="1"/>
      <c r="AE11" s="1"/>
    </row>
    <row r="12" spans="6:31" x14ac:dyDescent="0.25">
      <c r="F12" s="1"/>
      <c r="G12" s="1"/>
      <c r="H12" s="1"/>
      <c r="I12" s="1"/>
      <c r="J12" s="1"/>
      <c r="K12" s="1"/>
      <c r="L12" s="1"/>
      <c r="M12" s="1"/>
      <c r="N12" s="1"/>
      <c r="O12" s="1"/>
      <c r="P12" s="1"/>
      <c r="Q12" s="1"/>
      <c r="R12" s="1"/>
      <c r="S12" s="1"/>
      <c r="T12" s="1"/>
      <c r="U12" s="1"/>
      <c r="V12" s="1"/>
      <c r="W12" s="1"/>
      <c r="X12" s="1"/>
      <c r="Y12" s="1"/>
      <c r="Z12" s="1"/>
      <c r="AA12" s="1"/>
      <c r="AB12" s="1"/>
      <c r="AC12" s="1"/>
      <c r="AD12" s="1"/>
      <c r="AE12" s="1"/>
    </row>
    <row r="13" spans="6:31" x14ac:dyDescent="0.25">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6:31" x14ac:dyDescent="0.25">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6:31" x14ac:dyDescent="0.25">
      <c r="F15" s="1"/>
      <c r="G15" s="1"/>
      <c r="H15" s="1"/>
      <c r="I15" s="1"/>
      <c r="J15" s="1"/>
      <c r="K15" s="1"/>
      <c r="L15" s="1"/>
      <c r="M15" s="1"/>
      <c r="N15" s="1"/>
      <c r="O15" s="1"/>
      <c r="P15" s="1"/>
      <c r="Q15" s="1"/>
      <c r="R15" s="1"/>
      <c r="S15" s="1"/>
      <c r="T15" s="1"/>
      <c r="U15" s="1"/>
      <c r="V15" s="1"/>
      <c r="W15" s="1"/>
      <c r="X15" s="1"/>
      <c r="Y15" s="1"/>
      <c r="Z15" s="1"/>
      <c r="AA15" s="1"/>
      <c r="AB15" s="1"/>
      <c r="AC15" s="1"/>
      <c r="AD15" s="1"/>
      <c r="AE15" s="1"/>
    </row>
    <row r="16" spans="6:31" x14ac:dyDescent="0.25">
      <c r="F16" s="1"/>
      <c r="G16" s="1"/>
      <c r="H16" s="1"/>
      <c r="I16" s="1"/>
      <c r="J16" s="1"/>
      <c r="K16" s="1"/>
      <c r="L16" s="1"/>
      <c r="M16" s="1"/>
      <c r="N16" s="1"/>
      <c r="O16" s="1"/>
      <c r="P16" s="1"/>
      <c r="Q16" s="1"/>
      <c r="R16" s="1"/>
      <c r="S16" s="1"/>
      <c r="T16" s="1"/>
      <c r="U16" s="1"/>
      <c r="V16" s="1"/>
      <c r="W16" s="1"/>
      <c r="X16" s="1"/>
      <c r="Y16" s="1"/>
      <c r="Z16" s="1"/>
      <c r="AA16" s="1"/>
      <c r="AB16" s="1"/>
      <c r="AC16" s="1"/>
      <c r="AD16" s="1"/>
      <c r="AE16" s="1"/>
    </row>
    <row r="17" spans="6:31" x14ac:dyDescent="0.25">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6:31" x14ac:dyDescent="0.25">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6:31" x14ac:dyDescent="0.25">
      <c r="F19" s="1"/>
      <c r="G19" s="1"/>
      <c r="H19" s="1"/>
      <c r="I19" s="1"/>
      <c r="J19" s="1"/>
      <c r="K19" s="1"/>
      <c r="L19" s="1"/>
      <c r="M19" s="1"/>
      <c r="N19" s="1"/>
      <c r="O19" s="1"/>
      <c r="P19" s="1"/>
      <c r="Q19" s="1"/>
      <c r="R19" s="1"/>
      <c r="S19" s="1"/>
      <c r="T19" s="1"/>
      <c r="U19" s="1"/>
      <c r="V19" s="1"/>
      <c r="W19" s="1"/>
      <c r="X19" s="1"/>
      <c r="Y19" s="1"/>
      <c r="Z19" s="1"/>
      <c r="AA19" s="1"/>
      <c r="AB19" s="1"/>
      <c r="AC19" s="1"/>
      <c r="AD19" s="1"/>
      <c r="AE19" s="1"/>
    </row>
    <row r="20" spans="6:31" x14ac:dyDescent="0.25">
      <c r="F20" s="1"/>
      <c r="G20" s="1"/>
      <c r="H20" s="1"/>
      <c r="I20" s="1"/>
      <c r="J20" s="1"/>
      <c r="K20" s="1"/>
      <c r="L20" s="1"/>
      <c r="M20" s="1"/>
      <c r="N20" s="1"/>
      <c r="O20" s="1"/>
      <c r="P20" s="1"/>
      <c r="Q20" s="1"/>
      <c r="R20" s="1"/>
      <c r="S20" s="1"/>
      <c r="T20" s="1"/>
      <c r="U20" s="1"/>
      <c r="V20" s="1"/>
      <c r="W20" s="1"/>
      <c r="X20" s="1"/>
      <c r="Y20" s="1"/>
      <c r="Z20" s="1"/>
      <c r="AA20" s="1"/>
      <c r="AB20" s="1"/>
      <c r="AC20" s="1"/>
      <c r="AD20" s="1"/>
      <c r="AE20" s="1"/>
    </row>
    <row r="21" spans="6:31" x14ac:dyDescent="0.25">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6:31" x14ac:dyDescent="0.25">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6:31" x14ac:dyDescent="0.25">
      <c r="F23" s="1"/>
      <c r="G23" s="1"/>
      <c r="H23" s="1"/>
      <c r="I23" s="1"/>
      <c r="J23" s="1"/>
      <c r="K23" s="1"/>
      <c r="L23" s="1"/>
      <c r="M23" s="1"/>
      <c r="N23" s="1"/>
      <c r="O23" s="1"/>
      <c r="P23" s="1"/>
      <c r="Q23" s="1"/>
      <c r="R23" s="1"/>
      <c r="S23" s="1"/>
      <c r="T23" s="1"/>
      <c r="U23" s="1"/>
      <c r="V23" s="1"/>
      <c r="W23" s="1"/>
      <c r="X23" s="1"/>
      <c r="Y23" s="1"/>
      <c r="Z23" s="1"/>
      <c r="AA23" s="1"/>
      <c r="AB23" s="1"/>
      <c r="AC23" s="1"/>
      <c r="AD23" s="1"/>
      <c r="AE23" s="1"/>
    </row>
    <row r="24" spans="6:31" x14ac:dyDescent="0.25">
      <c r="F24" s="1"/>
      <c r="G24" s="1"/>
      <c r="H24" s="1"/>
      <c r="I24" s="1"/>
      <c r="J24" s="1"/>
      <c r="K24" s="1"/>
      <c r="L24" s="1"/>
      <c r="M24" s="1"/>
      <c r="N24" s="1"/>
      <c r="O24" s="1"/>
      <c r="P24" s="1"/>
      <c r="Q24" s="1"/>
      <c r="R24" s="1"/>
      <c r="S24" s="1"/>
      <c r="T24" s="1"/>
      <c r="U24" s="1"/>
      <c r="V24" s="1"/>
      <c r="W24" s="1"/>
      <c r="X24" s="1"/>
      <c r="Y24" s="1"/>
      <c r="Z24" s="1"/>
      <c r="AA24" s="1"/>
      <c r="AB24" s="1"/>
      <c r="AC24" s="1"/>
      <c r="AD24" s="1"/>
      <c r="AE24" s="1"/>
    </row>
    <row r="25" spans="6:31" x14ac:dyDescent="0.25">
      <c r="F25" s="1"/>
      <c r="G25" s="1"/>
      <c r="H25" s="1"/>
      <c r="I25" s="1"/>
      <c r="J25" s="1"/>
      <c r="K25" s="1"/>
      <c r="L25" s="1"/>
      <c r="M25" s="1"/>
      <c r="N25" s="1"/>
      <c r="O25" s="1"/>
      <c r="P25" s="1"/>
      <c r="Q25" s="1"/>
      <c r="R25" s="1"/>
      <c r="S25" s="1"/>
      <c r="T25" s="1"/>
      <c r="U25" s="1"/>
      <c r="V25" s="1"/>
      <c r="W25" s="1"/>
      <c r="X25" s="1"/>
      <c r="Y25" s="1"/>
      <c r="Z25" s="1"/>
      <c r="AA25" s="1"/>
      <c r="AB25" s="1"/>
      <c r="AC25" s="1"/>
      <c r="AD25" s="1"/>
      <c r="AE25" s="1"/>
    </row>
    <row r="26" spans="6:31" x14ac:dyDescent="0.25">
      <c r="F26" s="1"/>
      <c r="G26" s="1"/>
      <c r="H26" s="1"/>
      <c r="I26" s="1"/>
      <c r="J26" s="1"/>
      <c r="K26" s="1"/>
      <c r="L26" s="1"/>
      <c r="M26" s="1"/>
      <c r="N26" s="1"/>
      <c r="O26" s="1"/>
      <c r="P26" s="1"/>
      <c r="Q26" s="1"/>
      <c r="R26" s="1"/>
      <c r="S26" s="1"/>
      <c r="T26" s="1"/>
      <c r="U26" s="1"/>
      <c r="V26" s="1"/>
      <c r="W26" s="1"/>
      <c r="X26" s="1"/>
      <c r="Y26" s="1"/>
      <c r="Z26" s="1"/>
      <c r="AA26" s="1"/>
      <c r="AB26" s="1"/>
      <c r="AC26" s="1"/>
      <c r="AD26" s="1"/>
      <c r="AE26" s="1"/>
    </row>
    <row r="27" spans="6:31" x14ac:dyDescent="0.25">
      <c r="F27" s="1"/>
      <c r="G27" s="1"/>
      <c r="H27" s="1"/>
      <c r="I27" s="1"/>
      <c r="J27" s="1"/>
      <c r="K27" s="1"/>
      <c r="L27" s="1"/>
      <c r="M27" s="1"/>
      <c r="N27" s="1"/>
      <c r="O27" s="1"/>
      <c r="P27" s="1"/>
      <c r="Q27" s="1"/>
      <c r="R27" s="1"/>
      <c r="S27" s="1"/>
      <c r="T27" s="1"/>
      <c r="U27" s="1"/>
      <c r="V27" s="1"/>
      <c r="W27" s="1"/>
      <c r="X27" s="1"/>
      <c r="Y27" s="1"/>
      <c r="Z27" s="1"/>
      <c r="AA27" s="1"/>
      <c r="AB27" s="1"/>
      <c r="AC27" s="1"/>
      <c r="AD27" s="1"/>
      <c r="AE27" s="1"/>
    </row>
    <row r="28" spans="6:31" x14ac:dyDescent="0.25">
      <c r="F28" s="1"/>
      <c r="G28" s="1"/>
      <c r="H28" s="1"/>
      <c r="I28" s="1"/>
      <c r="J28" s="1"/>
      <c r="K28" s="1"/>
      <c r="L28" s="1"/>
      <c r="M28" s="1"/>
      <c r="N28" s="1"/>
      <c r="O28" s="1"/>
      <c r="P28" s="1"/>
      <c r="Q28" s="1"/>
      <c r="R28" s="1"/>
      <c r="S28" s="1"/>
      <c r="T28" s="1"/>
      <c r="U28" s="1"/>
      <c r="V28" s="1"/>
      <c r="W28" s="1"/>
      <c r="X28" s="1"/>
      <c r="Y28" s="1"/>
      <c r="Z28" s="1"/>
      <c r="AA28" s="1"/>
      <c r="AB28" s="1"/>
      <c r="AC28" s="1"/>
      <c r="AD28" s="1"/>
      <c r="AE28" s="1"/>
    </row>
    <row r="29" spans="6:31" x14ac:dyDescent="0.25">
      <c r="F29" s="1"/>
      <c r="G29" s="1"/>
      <c r="H29" s="1"/>
      <c r="I29" s="1"/>
      <c r="J29" s="1"/>
      <c r="K29" s="1"/>
      <c r="L29" s="1"/>
      <c r="M29" s="1"/>
      <c r="N29" s="1"/>
      <c r="O29" s="1"/>
      <c r="P29" s="1"/>
      <c r="Q29" s="1"/>
      <c r="R29" s="1"/>
      <c r="S29" s="1"/>
      <c r="T29" s="1"/>
      <c r="U29" s="1"/>
      <c r="V29" s="1"/>
      <c r="W29" s="1"/>
      <c r="X29" s="1"/>
      <c r="Y29" s="1"/>
      <c r="Z29" s="1"/>
      <c r="AA29" s="1"/>
      <c r="AB29" s="1"/>
      <c r="AC29" s="1"/>
      <c r="AD29" s="1"/>
      <c r="AE29" s="1"/>
    </row>
    <row r="30" spans="6:31" x14ac:dyDescent="0.25">
      <c r="F30" s="1"/>
      <c r="G30" s="1"/>
      <c r="H30" s="1"/>
      <c r="I30" s="1"/>
      <c r="J30" s="1"/>
      <c r="K30" s="1"/>
      <c r="L30" s="1"/>
      <c r="M30" s="1"/>
      <c r="N30" s="1"/>
      <c r="O30" s="1"/>
      <c r="P30" s="1"/>
      <c r="Q30" s="1"/>
      <c r="R30" s="1"/>
      <c r="S30" s="1"/>
      <c r="T30" s="1"/>
      <c r="U30" s="1"/>
      <c r="V30" s="1"/>
      <c r="W30" s="1"/>
      <c r="X30" s="1"/>
      <c r="Y30" s="1"/>
      <c r="Z30" s="1"/>
      <c r="AA30" s="1"/>
      <c r="AB30" s="1"/>
      <c r="AC30" s="1"/>
      <c r="AD30" s="1"/>
      <c r="AE30" s="1"/>
    </row>
    <row r="31" spans="6:31" x14ac:dyDescent="0.25">
      <c r="F31" s="1"/>
      <c r="G31" s="1"/>
      <c r="H31" s="1"/>
      <c r="I31" s="1"/>
      <c r="J31" s="1"/>
      <c r="K31" s="1"/>
      <c r="L31" s="1"/>
      <c r="M31" s="1"/>
      <c r="N31" s="1"/>
      <c r="O31" s="1"/>
      <c r="P31" s="1"/>
      <c r="Q31" s="1"/>
      <c r="R31" s="1"/>
      <c r="S31" s="1"/>
      <c r="T31" s="1"/>
      <c r="U31" s="1"/>
      <c r="V31" s="1"/>
      <c r="W31" s="1"/>
      <c r="X31" s="1"/>
      <c r="Y31" s="1"/>
      <c r="Z31" s="1"/>
      <c r="AA31" s="1"/>
      <c r="AB31" s="1"/>
      <c r="AC31" s="1"/>
      <c r="AD31" s="1"/>
      <c r="AE31" s="1"/>
    </row>
    <row r="32" spans="6:31" x14ac:dyDescent="0.25">
      <c r="F32" s="1"/>
      <c r="G32" s="1"/>
      <c r="H32" s="1"/>
      <c r="I32" s="1"/>
      <c r="J32" s="1"/>
      <c r="K32" s="1"/>
      <c r="L32" s="1"/>
      <c r="M32" s="1"/>
      <c r="N32" s="1"/>
      <c r="O32" s="1"/>
      <c r="P32" s="1"/>
      <c r="Q32" s="1"/>
      <c r="R32" s="1"/>
      <c r="S32" s="1"/>
      <c r="T32" s="1"/>
      <c r="U32" s="1"/>
      <c r="V32" s="1"/>
      <c r="W32" s="1"/>
      <c r="X32" s="1"/>
      <c r="Y32" s="1"/>
      <c r="Z32" s="1"/>
      <c r="AA32" s="1"/>
      <c r="AB32" s="1"/>
      <c r="AC32" s="1"/>
      <c r="AD32" s="1"/>
      <c r="AE32" s="1"/>
    </row>
    <row r="33" spans="6:31" x14ac:dyDescent="0.25">
      <c r="F33" s="1"/>
      <c r="G33" s="1"/>
      <c r="H33" s="1"/>
      <c r="I33" s="1"/>
      <c r="J33" s="1"/>
      <c r="K33" s="1"/>
      <c r="L33" s="1"/>
      <c r="M33" s="1"/>
      <c r="N33" s="1"/>
      <c r="O33" s="1"/>
      <c r="P33" s="1"/>
      <c r="Q33" s="1"/>
      <c r="R33" s="1"/>
      <c r="S33" s="1"/>
      <c r="T33" s="1"/>
      <c r="U33" s="1"/>
      <c r="V33" s="1"/>
      <c r="W33" s="1"/>
      <c r="X33" s="1"/>
      <c r="Y33" s="1"/>
      <c r="Z33" s="1"/>
      <c r="AA33" s="1"/>
      <c r="AB33" s="1"/>
      <c r="AC33" s="1"/>
      <c r="AD33" s="1"/>
      <c r="AE33" s="1"/>
    </row>
    <row r="34" spans="6:31" x14ac:dyDescent="0.25">
      <c r="F34" s="1"/>
      <c r="G34" s="1"/>
      <c r="H34" s="1"/>
      <c r="I34" s="1"/>
      <c r="J34" s="1"/>
      <c r="K34" s="1"/>
      <c r="L34" s="1"/>
      <c r="M34" s="1"/>
      <c r="N34" s="1"/>
      <c r="O34" s="1"/>
      <c r="P34" s="1"/>
      <c r="Q34" s="1"/>
      <c r="R34" s="1"/>
      <c r="S34" s="1"/>
      <c r="T34" s="1"/>
      <c r="U34" s="1"/>
      <c r="V34" s="1"/>
      <c r="W34" s="1"/>
      <c r="X34" s="1"/>
      <c r="Y34" s="1"/>
      <c r="Z34" s="1"/>
      <c r="AA34" s="1"/>
      <c r="AB34" s="1"/>
      <c r="AC34" s="1"/>
      <c r="AD34" s="1"/>
      <c r="AE34" s="1"/>
    </row>
    <row r="35" spans="6:31" x14ac:dyDescent="0.25">
      <c r="F35" s="1"/>
      <c r="G35" s="1"/>
      <c r="H35" s="1"/>
      <c r="I35" s="1"/>
      <c r="J35" s="1"/>
      <c r="K35" s="1"/>
      <c r="L35" s="1"/>
      <c r="M35" s="1"/>
      <c r="N35" s="1"/>
      <c r="O35" s="1"/>
      <c r="P35" s="1"/>
      <c r="Q35" s="1"/>
      <c r="R35" s="1"/>
      <c r="S35" s="1"/>
      <c r="T35" s="1"/>
      <c r="U35" s="1"/>
      <c r="V35" s="1"/>
      <c r="W35" s="1"/>
      <c r="X35" s="1"/>
      <c r="Y35" s="1"/>
      <c r="Z35" s="1"/>
      <c r="AA35" s="1"/>
      <c r="AB35" s="1"/>
      <c r="AC35" s="1"/>
      <c r="AD35" s="1"/>
      <c r="AE35" s="1"/>
    </row>
    <row r="36" spans="6:31" x14ac:dyDescent="0.25">
      <c r="F36" s="1"/>
      <c r="G36" s="1"/>
      <c r="H36" s="1"/>
      <c r="I36" s="1"/>
      <c r="J36" s="1"/>
      <c r="K36" s="1"/>
      <c r="L36" s="1"/>
      <c r="M36" s="1"/>
      <c r="N36" s="1"/>
      <c r="O36" s="1"/>
      <c r="P36" s="1"/>
      <c r="Q36" s="1"/>
      <c r="R36" s="1"/>
      <c r="S36" s="1"/>
      <c r="T36" s="1"/>
      <c r="U36" s="1"/>
      <c r="V36" s="1"/>
      <c r="W36" s="1"/>
      <c r="X36" s="1"/>
      <c r="Y36" s="1"/>
      <c r="Z36" s="1"/>
      <c r="AA36" s="1"/>
      <c r="AB36" s="1"/>
      <c r="AC36" s="1"/>
      <c r="AD36" s="1"/>
      <c r="AE36" s="1"/>
    </row>
    <row r="37" spans="6:31" x14ac:dyDescent="0.25">
      <c r="F37" s="1"/>
      <c r="G37" s="1"/>
      <c r="H37" s="1"/>
      <c r="I37" s="1"/>
      <c r="J37" s="1"/>
      <c r="K37" s="1"/>
      <c r="L37" s="1"/>
      <c r="M37" s="1"/>
      <c r="N37" s="1"/>
      <c r="O37" s="1"/>
      <c r="P37" s="1"/>
      <c r="Q37" s="1"/>
      <c r="R37" s="1"/>
      <c r="S37" s="1"/>
      <c r="T37" s="1"/>
      <c r="U37" s="1"/>
      <c r="V37" s="1"/>
      <c r="W37" s="1"/>
      <c r="X37" s="1"/>
      <c r="Y37" s="1"/>
      <c r="Z37" s="1"/>
      <c r="AA37" s="1"/>
      <c r="AB37" s="1"/>
      <c r="AC37" s="1"/>
      <c r="AD37" s="1"/>
      <c r="AE37" s="1"/>
    </row>
    <row r="38" spans="6:31" x14ac:dyDescent="0.25">
      <c r="F38" s="1"/>
      <c r="G38" s="1"/>
      <c r="H38" s="1"/>
      <c r="I38" s="1"/>
      <c r="J38" s="1"/>
      <c r="K38" s="1"/>
      <c r="L38" s="1"/>
      <c r="M38" s="1"/>
      <c r="N38" s="1"/>
      <c r="O38" s="1"/>
      <c r="P38" s="1"/>
      <c r="Q38" s="1"/>
      <c r="R38" s="1"/>
      <c r="S38" s="1"/>
      <c r="T38" s="1"/>
      <c r="U38" s="1"/>
      <c r="V38" s="1"/>
      <c r="W38" s="1"/>
      <c r="X38" s="1"/>
      <c r="Y38" s="1"/>
      <c r="Z38" s="1"/>
      <c r="AA38" s="1"/>
      <c r="AB38" s="1"/>
      <c r="AC38" s="1"/>
      <c r="AD38" s="1"/>
      <c r="AE38" s="1"/>
    </row>
    <row r="39" spans="6:31" x14ac:dyDescent="0.25">
      <c r="F39" s="1"/>
      <c r="G39" s="1"/>
      <c r="H39" s="1"/>
      <c r="I39" s="1"/>
      <c r="J39" s="1"/>
      <c r="K39" s="1"/>
      <c r="L39" s="1"/>
      <c r="M39" s="1"/>
      <c r="N39" s="1"/>
      <c r="O39" s="1"/>
      <c r="P39" s="1"/>
      <c r="Q39" s="1"/>
      <c r="R39" s="1"/>
      <c r="S39" s="1"/>
      <c r="T39" s="1"/>
      <c r="U39" s="1"/>
      <c r="V39" s="1"/>
      <c r="W39" s="1"/>
      <c r="X39" s="1"/>
      <c r="Y39" s="1"/>
      <c r="Z39" s="1"/>
      <c r="AA39" s="1"/>
      <c r="AB39" s="1"/>
      <c r="AC39" s="1"/>
      <c r="AD39" s="1"/>
      <c r="AE39" s="1"/>
    </row>
    <row r="40" spans="6:31" x14ac:dyDescent="0.25">
      <c r="F40" s="1"/>
      <c r="G40" s="1"/>
      <c r="H40" s="1"/>
      <c r="I40" s="1"/>
      <c r="J40" s="1"/>
      <c r="K40" s="1"/>
      <c r="L40" s="1"/>
      <c r="M40" s="1"/>
      <c r="N40" s="1"/>
      <c r="O40" s="1"/>
      <c r="P40" s="1"/>
      <c r="Q40" s="1"/>
      <c r="R40" s="1"/>
      <c r="S40" s="1"/>
      <c r="T40" s="1"/>
      <c r="U40" s="1"/>
      <c r="V40" s="1"/>
      <c r="W40" s="1"/>
      <c r="X40" s="1"/>
      <c r="Y40" s="1"/>
      <c r="Z40" s="1"/>
      <c r="AA40" s="1"/>
      <c r="AB40" s="1"/>
      <c r="AC40" s="1"/>
      <c r="AD40" s="1"/>
      <c r="AE40" s="1"/>
    </row>
    <row r="41" spans="6:31" x14ac:dyDescent="0.25">
      <c r="F41" s="1"/>
      <c r="G41" s="1"/>
      <c r="H41" s="1"/>
      <c r="I41" s="1"/>
      <c r="J41" s="1"/>
      <c r="K41" s="1"/>
      <c r="L41" s="1"/>
      <c r="M41" s="1"/>
      <c r="N41" s="1"/>
      <c r="O41" s="1"/>
      <c r="P41" s="1"/>
      <c r="Q41" s="1"/>
      <c r="R41" s="1"/>
      <c r="S41" s="1"/>
      <c r="T41" s="1"/>
      <c r="U41" s="1"/>
      <c r="V41" s="1"/>
      <c r="W41" s="1"/>
      <c r="X41" s="1"/>
      <c r="Y41" s="1"/>
      <c r="Z41" s="1"/>
      <c r="AA41" s="1"/>
      <c r="AB41" s="1"/>
      <c r="AC41" s="1"/>
      <c r="AD41" s="1"/>
      <c r="AE41" s="1"/>
    </row>
    <row r="42" spans="6:31" x14ac:dyDescent="0.25">
      <c r="F42" s="1"/>
      <c r="G42" s="1"/>
      <c r="H42" s="1"/>
      <c r="I42" s="1"/>
      <c r="J42" s="1"/>
      <c r="K42" s="1"/>
      <c r="L42" s="1"/>
      <c r="M42" s="1"/>
      <c r="N42" s="1"/>
      <c r="O42" s="1"/>
      <c r="P42" s="1"/>
      <c r="Q42" s="1"/>
      <c r="R42" s="1"/>
      <c r="S42" s="1"/>
      <c r="T42" s="1"/>
      <c r="U42" s="1"/>
      <c r="V42" s="1"/>
      <c r="W42" s="1"/>
      <c r="X42" s="1"/>
      <c r="Y42" s="1"/>
      <c r="Z42" s="1"/>
      <c r="AA42" s="1"/>
      <c r="AB42" s="1"/>
      <c r="AC42" s="1"/>
      <c r="AD42" s="1"/>
      <c r="AE42" s="1"/>
    </row>
    <row r="43" spans="6:31" x14ac:dyDescent="0.25">
      <c r="F43" s="1"/>
      <c r="G43" s="1"/>
      <c r="H43" s="1"/>
      <c r="I43" s="1"/>
      <c r="J43" s="1"/>
      <c r="K43" s="1"/>
      <c r="L43" s="1"/>
      <c r="M43" s="1"/>
      <c r="N43" s="1"/>
      <c r="O43" s="1"/>
      <c r="P43" s="1"/>
      <c r="Q43" s="1"/>
      <c r="R43" s="1"/>
      <c r="S43" s="1"/>
      <c r="T43" s="1"/>
      <c r="U43" s="1"/>
      <c r="V43" s="1"/>
      <c r="W43" s="1"/>
      <c r="X43" s="1"/>
      <c r="Y43" s="1"/>
      <c r="Z43" s="1"/>
      <c r="AA43" s="1"/>
      <c r="AB43" s="1"/>
      <c r="AC43" s="1"/>
      <c r="AD43" s="1"/>
      <c r="AE43" s="1"/>
    </row>
    <row r="44" spans="6:31" x14ac:dyDescent="0.25">
      <c r="F44" s="1"/>
      <c r="G44" s="1"/>
      <c r="H44" s="1"/>
      <c r="I44" s="1"/>
      <c r="J44" s="1"/>
      <c r="K44" s="1"/>
      <c r="L44" s="1"/>
      <c r="M44" s="1"/>
      <c r="N44" s="1"/>
      <c r="O44" s="1"/>
      <c r="P44" s="1"/>
      <c r="Q44" s="1"/>
      <c r="R44" s="1"/>
      <c r="S44" s="1"/>
      <c r="T44" s="1"/>
      <c r="U44" s="1"/>
      <c r="V44" s="1"/>
      <c r="W44" s="1"/>
      <c r="X44" s="1"/>
      <c r="Y44" s="1"/>
      <c r="Z44" s="1"/>
      <c r="AA44" s="1"/>
      <c r="AB44" s="1"/>
      <c r="AC44" s="1"/>
      <c r="AD44" s="1"/>
      <c r="AE44" s="1"/>
    </row>
    <row r="45" spans="6:31" x14ac:dyDescent="0.25">
      <c r="F45" s="1"/>
      <c r="G45" s="1"/>
      <c r="H45" s="1"/>
      <c r="I45" s="1"/>
      <c r="J45" s="1"/>
      <c r="K45" s="1"/>
      <c r="L45" s="1"/>
      <c r="M45" s="1"/>
      <c r="N45" s="1"/>
      <c r="O45" s="1"/>
      <c r="P45" s="1"/>
      <c r="Q45" s="1"/>
      <c r="R45" s="1"/>
      <c r="S45" s="1"/>
      <c r="T45" s="1"/>
      <c r="U45" s="1"/>
      <c r="V45" s="1"/>
      <c r="W45" s="1"/>
      <c r="X45" s="1"/>
      <c r="Y45" s="1"/>
      <c r="Z45" s="1"/>
      <c r="AA45" s="1"/>
      <c r="AB45" s="1"/>
      <c r="AC45" s="1"/>
      <c r="AD45" s="1"/>
      <c r="AE45" s="1"/>
    </row>
    <row r="46" spans="6:31" x14ac:dyDescent="0.25">
      <c r="F46" s="1"/>
      <c r="G46" s="1"/>
      <c r="H46" s="1"/>
      <c r="I46" s="1"/>
      <c r="J46" s="1"/>
      <c r="K46" s="1"/>
      <c r="L46" s="1"/>
      <c r="M46" s="1"/>
      <c r="N46" s="1"/>
      <c r="O46" s="1"/>
      <c r="P46" s="1"/>
      <c r="Q46" s="1"/>
      <c r="R46" s="1"/>
      <c r="S46" s="1"/>
      <c r="T46" s="1"/>
      <c r="U46" s="1"/>
      <c r="V46" s="1"/>
      <c r="W46" s="1"/>
      <c r="X46" s="1"/>
      <c r="Y46" s="1"/>
      <c r="Z46" s="1"/>
      <c r="AA46" s="1"/>
      <c r="AB46" s="1"/>
      <c r="AC46" s="1"/>
      <c r="AD46" s="1"/>
      <c r="AE46" s="1"/>
    </row>
    <row r="47" spans="6:31" x14ac:dyDescent="0.25">
      <c r="F47" s="1"/>
      <c r="G47" s="1"/>
      <c r="H47" s="1"/>
      <c r="I47" s="1"/>
      <c r="J47" s="1"/>
      <c r="K47" s="1"/>
      <c r="L47" s="1"/>
      <c r="M47" s="1"/>
      <c r="N47" s="1"/>
      <c r="O47" s="1"/>
      <c r="P47" s="1"/>
      <c r="Q47" s="1"/>
      <c r="R47" s="1"/>
      <c r="S47" s="1"/>
      <c r="T47" s="1"/>
      <c r="U47" s="1"/>
      <c r="V47" s="1"/>
      <c r="W47" s="1"/>
      <c r="X47" s="1"/>
      <c r="Y47" s="1"/>
      <c r="Z47" s="1"/>
      <c r="AA47" s="1"/>
      <c r="AB47" s="1"/>
      <c r="AC47" s="1"/>
      <c r="AD47" s="1"/>
      <c r="AE47" s="1"/>
    </row>
    <row r="48" spans="6:31" x14ac:dyDescent="0.25">
      <c r="F48" s="1"/>
      <c r="G48" s="1"/>
      <c r="H48" s="1"/>
      <c r="I48" s="1"/>
      <c r="J48" s="1"/>
      <c r="K48" s="1"/>
      <c r="L48" s="1"/>
      <c r="M48" s="1"/>
      <c r="N48" s="1"/>
      <c r="O48" s="1"/>
      <c r="P48" s="1"/>
      <c r="Q48" s="1"/>
      <c r="R48" s="1"/>
      <c r="S48" s="1"/>
      <c r="T48" s="1"/>
      <c r="U48" s="1"/>
      <c r="V48" s="1"/>
      <c r="W48" s="1"/>
      <c r="X48" s="1"/>
      <c r="Y48" s="1"/>
      <c r="Z48" s="1"/>
      <c r="AA48" s="1"/>
      <c r="AB48" s="1"/>
      <c r="AC48" s="1"/>
      <c r="AD48" s="1"/>
      <c r="AE48" s="1"/>
    </row>
    <row r="49" spans="6:31" x14ac:dyDescent="0.25">
      <c r="F49" s="1"/>
      <c r="G49" s="1"/>
      <c r="H49" s="1"/>
      <c r="I49" s="1"/>
      <c r="J49" s="1"/>
      <c r="K49" s="1"/>
      <c r="L49" s="1"/>
      <c r="M49" s="1"/>
      <c r="N49" s="1"/>
      <c r="O49" s="1"/>
      <c r="P49" s="1"/>
      <c r="Q49" s="1"/>
      <c r="R49" s="1"/>
      <c r="S49" s="1"/>
      <c r="T49" s="1"/>
      <c r="U49" s="1"/>
      <c r="V49" s="1"/>
      <c r="W49" s="1"/>
      <c r="X49" s="1"/>
      <c r="Y49" s="1"/>
      <c r="Z49" s="1"/>
      <c r="AA49" s="1"/>
      <c r="AB49" s="1"/>
      <c r="AC49" s="1"/>
      <c r="AD49" s="1"/>
      <c r="AE49" s="1"/>
    </row>
    <row r="50" spans="6:31" x14ac:dyDescent="0.25">
      <c r="F50" s="1"/>
      <c r="G50" s="1"/>
      <c r="H50" s="1"/>
      <c r="I50" s="1"/>
      <c r="J50" s="1"/>
      <c r="K50" s="1"/>
      <c r="L50" s="1"/>
      <c r="M50" s="1"/>
      <c r="N50" s="1"/>
      <c r="O50" s="1"/>
      <c r="P50" s="1"/>
      <c r="Q50" s="1"/>
      <c r="R50" s="1"/>
      <c r="S50" s="1"/>
      <c r="T50" s="1"/>
      <c r="U50" s="1"/>
      <c r="V50" s="1"/>
      <c r="W50" s="1"/>
      <c r="X50" s="1"/>
      <c r="Y50" s="1"/>
      <c r="Z50" s="1"/>
      <c r="AA50" s="1"/>
      <c r="AB50" s="1"/>
      <c r="AC50" s="1"/>
      <c r="AD50" s="1"/>
      <c r="AE50" s="1"/>
    </row>
    <row r="51" spans="6:31" x14ac:dyDescent="0.25">
      <c r="F51" s="1"/>
      <c r="G51" s="1"/>
      <c r="H51" s="1"/>
      <c r="I51" s="1"/>
      <c r="J51" s="1"/>
      <c r="K51" s="1"/>
      <c r="L51" s="1"/>
      <c r="M51" s="1"/>
      <c r="N51" s="1"/>
      <c r="O51" s="1"/>
      <c r="P51" s="1"/>
      <c r="Q51" s="1"/>
      <c r="R51" s="1"/>
      <c r="S51" s="1"/>
      <c r="T51" s="1"/>
      <c r="U51" s="1"/>
      <c r="V51" s="1"/>
      <c r="W51" s="1"/>
      <c r="X51" s="1"/>
      <c r="Y51" s="1"/>
      <c r="Z51" s="1"/>
      <c r="AA51" s="1"/>
      <c r="AB51" s="1"/>
      <c r="AC51" s="1"/>
      <c r="AD51" s="1"/>
      <c r="AE51" s="1"/>
    </row>
    <row r="52" spans="6:31" x14ac:dyDescent="0.25">
      <c r="F52" s="1"/>
      <c r="G52" s="1"/>
      <c r="H52" s="1"/>
      <c r="I52" s="1"/>
      <c r="J52" s="1"/>
      <c r="K52" s="1"/>
      <c r="L52" s="1"/>
      <c r="M52" s="1"/>
      <c r="N52" s="1"/>
      <c r="O52" s="1"/>
      <c r="P52" s="1"/>
      <c r="Q52" s="1"/>
      <c r="R52" s="1"/>
      <c r="S52" s="1"/>
      <c r="T52" s="1"/>
      <c r="U52" s="1"/>
      <c r="V52" s="1"/>
      <c r="W52" s="1"/>
      <c r="X52" s="1"/>
      <c r="Y52" s="1"/>
      <c r="Z52" s="1"/>
      <c r="AA52" s="1"/>
      <c r="AB52" s="1"/>
      <c r="AC52" s="1"/>
      <c r="AD52" s="1"/>
      <c r="AE52" s="1"/>
    </row>
    <row r="53" spans="6:31" x14ac:dyDescent="0.25">
      <c r="F53" s="1"/>
      <c r="G53" s="1"/>
      <c r="H53" s="1"/>
      <c r="I53" s="1"/>
      <c r="J53" s="1"/>
      <c r="K53" s="1"/>
      <c r="L53" s="1"/>
      <c r="M53" s="1"/>
      <c r="N53" s="1"/>
      <c r="O53" s="1"/>
      <c r="P53" s="1"/>
      <c r="Q53" s="1"/>
      <c r="R53" s="1"/>
      <c r="S53" s="1"/>
      <c r="T53" s="1"/>
      <c r="U53" s="1"/>
      <c r="V53" s="1"/>
      <c r="W53" s="1"/>
      <c r="X53" s="1"/>
      <c r="Y53" s="1"/>
      <c r="Z53" s="1"/>
      <c r="AA53" s="1"/>
      <c r="AB53" s="1"/>
      <c r="AC53" s="1"/>
      <c r="AD53" s="1"/>
      <c r="AE53" s="1"/>
    </row>
    <row r="54" spans="6:31" x14ac:dyDescent="0.25">
      <c r="F54" s="1"/>
      <c r="G54" s="1"/>
      <c r="H54" s="1"/>
      <c r="I54" s="1"/>
      <c r="J54" s="1"/>
      <c r="K54" s="1"/>
      <c r="L54" s="1"/>
      <c r="M54" s="1"/>
      <c r="N54" s="1"/>
      <c r="O54" s="1"/>
      <c r="P54" s="1"/>
      <c r="Q54" s="1"/>
      <c r="R54" s="1"/>
      <c r="S54" s="1"/>
      <c r="T54" s="1"/>
      <c r="U54" s="1"/>
      <c r="V54" s="1"/>
      <c r="W54" s="1"/>
      <c r="X54" s="1"/>
      <c r="Y54" s="1"/>
      <c r="Z54" s="1"/>
      <c r="AA54" s="1"/>
      <c r="AB54" s="1"/>
      <c r="AC54" s="1"/>
      <c r="AD54" s="1"/>
      <c r="AE54" s="1"/>
    </row>
    <row r="55" spans="6:31" x14ac:dyDescent="0.25">
      <c r="F55" s="1"/>
      <c r="G55" s="1"/>
      <c r="H55" s="1"/>
      <c r="I55" s="1"/>
      <c r="J55" s="1"/>
      <c r="K55" s="1"/>
      <c r="L55" s="1"/>
      <c r="M55" s="1"/>
      <c r="N55" s="1"/>
      <c r="O55" s="1"/>
      <c r="P55" s="1"/>
      <c r="Q55" s="1"/>
      <c r="R55" s="1"/>
      <c r="S55" s="1"/>
      <c r="T55" s="1"/>
      <c r="U55" s="1"/>
      <c r="V55" s="1"/>
      <c r="W55" s="1"/>
      <c r="X55" s="1"/>
      <c r="Y55" s="1"/>
      <c r="Z55" s="1"/>
      <c r="AA55" s="1"/>
      <c r="AB55" s="1"/>
      <c r="AC55" s="1"/>
      <c r="AD55" s="1"/>
      <c r="AE55" s="1"/>
    </row>
    <row r="56" spans="6:31" x14ac:dyDescent="0.25">
      <c r="F56" s="1"/>
      <c r="G56" s="1"/>
      <c r="H56" s="1"/>
      <c r="I56" s="1"/>
      <c r="J56" s="1"/>
      <c r="K56" s="1"/>
      <c r="L56" s="1"/>
      <c r="M56" s="1"/>
      <c r="N56" s="1"/>
      <c r="O56" s="1"/>
      <c r="P56" s="1"/>
      <c r="Q56" s="1"/>
      <c r="R56" s="1"/>
      <c r="S56" s="1"/>
      <c r="T56" s="1"/>
      <c r="U56" s="1"/>
      <c r="V56" s="1"/>
      <c r="W56" s="1"/>
      <c r="X56" s="1"/>
      <c r="Y56" s="1"/>
      <c r="Z56" s="1"/>
      <c r="AA56" s="1"/>
      <c r="AB56" s="1"/>
      <c r="AC56" s="1"/>
      <c r="AD56" s="1"/>
      <c r="AE56" s="1"/>
    </row>
    <row r="57" spans="6:31" x14ac:dyDescent="0.25">
      <c r="F57" s="1"/>
      <c r="G57" s="1"/>
      <c r="H57" s="1"/>
      <c r="I57" s="1"/>
      <c r="J57" s="1"/>
      <c r="K57" s="1"/>
      <c r="L57" s="1"/>
      <c r="M57" s="1"/>
      <c r="N57" s="1"/>
      <c r="O57" s="1"/>
      <c r="P57" s="1"/>
      <c r="Q57" s="1"/>
      <c r="R57" s="1"/>
      <c r="S57" s="1"/>
      <c r="T57" s="1"/>
      <c r="U57" s="1"/>
      <c r="V57" s="1"/>
      <c r="W57" s="1"/>
      <c r="X57" s="1"/>
      <c r="Y57" s="1"/>
      <c r="Z57" s="1"/>
      <c r="AA57" s="1"/>
      <c r="AB57" s="1"/>
      <c r="AC57" s="1"/>
      <c r="AD57" s="1"/>
      <c r="AE57" s="1"/>
    </row>
    <row r="58" spans="6:31" x14ac:dyDescent="0.25">
      <c r="F58" s="1"/>
      <c r="G58" s="1"/>
      <c r="H58" s="1"/>
      <c r="I58" s="1"/>
      <c r="J58" s="1"/>
      <c r="K58" s="1"/>
      <c r="L58" s="1"/>
      <c r="M58" s="1"/>
      <c r="N58" s="1"/>
      <c r="O58" s="1"/>
      <c r="P58" s="1"/>
      <c r="Q58" s="1"/>
      <c r="R58" s="1"/>
      <c r="S58" s="1"/>
      <c r="T58" s="1"/>
      <c r="U58" s="1"/>
      <c r="V58" s="1"/>
      <c r="W58" s="1"/>
      <c r="X58" s="1"/>
      <c r="Y58" s="1"/>
      <c r="Z58" s="1"/>
      <c r="AA58" s="1"/>
      <c r="AB58" s="1"/>
      <c r="AC58" s="1"/>
      <c r="AD58" s="1"/>
      <c r="AE58" s="1"/>
    </row>
    <row r="59" spans="6:31" x14ac:dyDescent="0.25">
      <c r="F59" s="1"/>
      <c r="G59" s="1"/>
      <c r="H59" s="1"/>
      <c r="I59" s="1"/>
      <c r="J59" s="1"/>
      <c r="K59" s="1"/>
      <c r="L59" s="1"/>
      <c r="M59" s="1"/>
      <c r="N59" s="1"/>
      <c r="O59" s="1"/>
      <c r="P59" s="1"/>
      <c r="Q59" s="1"/>
      <c r="R59" s="1"/>
      <c r="S59" s="1"/>
      <c r="T59" s="1"/>
      <c r="U59" s="1"/>
      <c r="V59" s="1"/>
      <c r="W59" s="1"/>
      <c r="X59" s="1"/>
      <c r="Y59" s="1"/>
      <c r="Z59" s="1"/>
      <c r="AA59" s="1"/>
      <c r="AB59" s="1"/>
      <c r="AC59" s="1"/>
      <c r="AD59" s="1"/>
      <c r="AE59" s="1"/>
    </row>
    <row r="60" spans="6:31" x14ac:dyDescent="0.25">
      <c r="F60" s="1"/>
      <c r="G60" s="1"/>
      <c r="H60" s="1"/>
      <c r="I60" s="1"/>
      <c r="J60" s="1"/>
      <c r="K60" s="1"/>
      <c r="L60" s="1"/>
      <c r="M60" s="1"/>
      <c r="N60" s="1"/>
      <c r="O60" s="1"/>
      <c r="P60" s="1"/>
      <c r="Q60" s="1"/>
      <c r="R60" s="1"/>
      <c r="S60" s="1"/>
      <c r="T60" s="1"/>
      <c r="U60" s="1"/>
      <c r="V60" s="1"/>
      <c r="W60" s="1"/>
      <c r="X60" s="1"/>
      <c r="Y60" s="1"/>
      <c r="Z60" s="1"/>
      <c r="AA60" s="1"/>
      <c r="AB60" s="1"/>
      <c r="AC60" s="1"/>
      <c r="AD60" s="1"/>
      <c r="AE60" s="1"/>
    </row>
    <row r="61" spans="6:31" x14ac:dyDescent="0.25">
      <c r="F61" s="1"/>
      <c r="G61" s="1"/>
      <c r="H61" s="1"/>
      <c r="I61" s="1"/>
      <c r="J61" s="1"/>
      <c r="K61" s="1"/>
      <c r="L61" s="1"/>
      <c r="M61" s="1"/>
      <c r="N61" s="1"/>
      <c r="O61" s="1"/>
      <c r="P61" s="1"/>
      <c r="Q61" s="1"/>
      <c r="R61" s="1"/>
      <c r="S61" s="1"/>
      <c r="T61" s="1"/>
      <c r="U61" s="1"/>
      <c r="V61" s="1"/>
      <c r="W61" s="1"/>
      <c r="X61" s="1"/>
      <c r="Y61" s="1"/>
      <c r="Z61" s="1"/>
      <c r="AA61" s="1"/>
      <c r="AB61" s="1"/>
      <c r="AC61" s="1"/>
      <c r="AD61" s="1"/>
      <c r="AE61" s="1"/>
    </row>
    <row r="62" spans="6:31" x14ac:dyDescent="0.25">
      <c r="F62" s="1"/>
      <c r="G62" s="1"/>
      <c r="H62" s="1"/>
      <c r="I62" s="1"/>
      <c r="J62" s="1"/>
      <c r="K62" s="1"/>
      <c r="L62" s="1"/>
      <c r="M62" s="1"/>
      <c r="N62" s="1"/>
      <c r="O62" s="1"/>
      <c r="P62" s="1"/>
      <c r="Q62" s="1"/>
      <c r="R62" s="1"/>
      <c r="S62" s="1"/>
      <c r="T62" s="1"/>
      <c r="U62" s="1"/>
      <c r="V62" s="1"/>
      <c r="W62" s="1"/>
      <c r="X62" s="1"/>
      <c r="Y62" s="1"/>
      <c r="Z62" s="1"/>
      <c r="AA62" s="1"/>
      <c r="AB62" s="1"/>
      <c r="AC62" s="1"/>
      <c r="AD62" s="1"/>
      <c r="AE62" s="1"/>
    </row>
    <row r="63" spans="6:31" x14ac:dyDescent="0.25">
      <c r="F63" s="1"/>
      <c r="G63" s="1"/>
      <c r="H63" s="1"/>
      <c r="I63" s="1"/>
      <c r="J63" s="1"/>
      <c r="K63" s="1"/>
      <c r="L63" s="1"/>
      <c r="M63" s="1"/>
      <c r="N63" s="1"/>
      <c r="O63" s="1"/>
      <c r="P63" s="1"/>
      <c r="Q63" s="1"/>
      <c r="R63" s="1"/>
      <c r="S63" s="1"/>
      <c r="T63" s="1"/>
      <c r="U63" s="1"/>
      <c r="V63" s="1"/>
      <c r="W63" s="1"/>
      <c r="X63" s="1"/>
      <c r="Y63" s="1"/>
      <c r="Z63" s="1"/>
      <c r="AA63" s="1"/>
      <c r="AB63" s="1"/>
      <c r="AC63" s="1"/>
      <c r="AD63" s="1"/>
      <c r="AE63" s="1"/>
    </row>
    <row r="64" spans="6:31" x14ac:dyDescent="0.25">
      <c r="F64" s="1"/>
      <c r="G64" s="1"/>
      <c r="H64" s="1"/>
      <c r="I64" s="1"/>
      <c r="J64" s="1"/>
      <c r="K64" s="1"/>
      <c r="L64" s="1"/>
      <c r="M64" s="1"/>
      <c r="N64" s="1"/>
      <c r="O64" s="1"/>
      <c r="P64" s="1"/>
      <c r="Q64" s="1"/>
      <c r="R64" s="1"/>
      <c r="S64" s="1"/>
      <c r="T64" s="1"/>
      <c r="U64" s="1"/>
      <c r="V64" s="1"/>
      <c r="W64" s="1"/>
      <c r="X64" s="1"/>
      <c r="Y64" s="1"/>
      <c r="Z64" s="1"/>
      <c r="AA64" s="1"/>
      <c r="AB64" s="1"/>
      <c r="AC64" s="1"/>
      <c r="AD64" s="1"/>
      <c r="AE64" s="1"/>
    </row>
    <row r="65" spans="6:31" x14ac:dyDescent="0.25">
      <c r="F65" s="1"/>
      <c r="G65" s="1"/>
      <c r="H65" s="1"/>
      <c r="I65" s="1"/>
      <c r="J65" s="1"/>
      <c r="K65" s="1"/>
      <c r="L65" s="1"/>
      <c r="M65" s="1"/>
      <c r="N65" s="1"/>
      <c r="O65" s="1"/>
      <c r="P65" s="1"/>
      <c r="Q65" s="1"/>
      <c r="R65" s="1"/>
      <c r="S65" s="1"/>
      <c r="T65" s="1"/>
      <c r="U65" s="1"/>
      <c r="V65" s="1"/>
      <c r="W65" s="1"/>
      <c r="X65" s="1"/>
      <c r="Y65" s="1"/>
      <c r="Z65" s="1"/>
      <c r="AA65" s="1"/>
      <c r="AB65" s="1"/>
      <c r="AC65" s="1"/>
      <c r="AD65" s="1"/>
      <c r="AE65" s="1"/>
    </row>
    <row r="66" spans="6:31" x14ac:dyDescent="0.25">
      <c r="F66" s="1"/>
      <c r="G66" s="1"/>
      <c r="H66" s="1"/>
      <c r="I66" s="1"/>
      <c r="J66" s="1"/>
      <c r="K66" s="1"/>
      <c r="L66" s="1"/>
      <c r="M66" s="1"/>
      <c r="N66" s="1"/>
      <c r="O66" s="1"/>
      <c r="P66" s="1"/>
      <c r="Q66" s="1"/>
      <c r="R66" s="1"/>
      <c r="S66" s="1"/>
      <c r="T66" s="1"/>
      <c r="U66" s="1"/>
      <c r="V66" s="1"/>
      <c r="W66" s="1"/>
      <c r="X66" s="1"/>
      <c r="Y66" s="1"/>
      <c r="Z66" s="1"/>
      <c r="AA66" s="1"/>
      <c r="AB66" s="1"/>
      <c r="AC66" s="1"/>
      <c r="AD66" s="1"/>
      <c r="AE66" s="1"/>
    </row>
    <row r="67" spans="6:31" x14ac:dyDescent="0.25">
      <c r="F67" s="1"/>
      <c r="G67" s="1"/>
      <c r="H67" s="1"/>
      <c r="I67" s="1"/>
      <c r="J67" s="1"/>
      <c r="K67" s="1"/>
      <c r="L67" s="1"/>
      <c r="M67" s="1"/>
      <c r="N67" s="1"/>
      <c r="O67" s="1"/>
      <c r="P67" s="1"/>
      <c r="Q67" s="1"/>
      <c r="R67" s="1"/>
      <c r="S67" s="1"/>
      <c r="T67" s="1"/>
      <c r="U67" s="1"/>
      <c r="V67" s="1"/>
      <c r="W67" s="1"/>
      <c r="X67" s="1"/>
      <c r="Y67" s="1"/>
      <c r="Z67" s="1"/>
      <c r="AA67" s="1"/>
      <c r="AB67" s="1"/>
      <c r="AC67" s="1"/>
      <c r="AD67" s="1"/>
      <c r="AE67" s="1"/>
    </row>
    <row r="68" spans="6:31" x14ac:dyDescent="0.25">
      <c r="F68" s="1"/>
      <c r="G68" s="1"/>
      <c r="H68" s="1"/>
      <c r="I68" s="1"/>
      <c r="J68" s="1"/>
      <c r="K68" s="1"/>
      <c r="L68" s="1"/>
      <c r="M68" s="1"/>
      <c r="N68" s="1"/>
      <c r="O68" s="1"/>
      <c r="P68" s="1"/>
      <c r="Q68" s="1"/>
      <c r="R68" s="1"/>
      <c r="S68" s="1"/>
      <c r="T68" s="1"/>
      <c r="U68" s="1"/>
      <c r="V68" s="1"/>
      <c r="W68" s="1"/>
      <c r="X68" s="1"/>
      <c r="Y68" s="1"/>
      <c r="Z68" s="1"/>
      <c r="AA68" s="1"/>
      <c r="AB68" s="1"/>
      <c r="AC68" s="1"/>
      <c r="AD68" s="1"/>
      <c r="AE68" s="1"/>
    </row>
    <row r="69" spans="6:31" x14ac:dyDescent="0.25">
      <c r="F69" s="1"/>
      <c r="G69" s="1"/>
      <c r="H69" s="1"/>
      <c r="I69" s="1"/>
      <c r="J69" s="1"/>
      <c r="K69" s="1"/>
      <c r="L69" s="1"/>
      <c r="M69" s="1"/>
      <c r="N69" s="1"/>
      <c r="O69" s="1"/>
      <c r="P69" s="1"/>
      <c r="Q69" s="1"/>
      <c r="R69" s="1"/>
      <c r="S69" s="1"/>
      <c r="T69" s="1"/>
      <c r="U69" s="1"/>
      <c r="V69" s="1"/>
      <c r="W69" s="1"/>
      <c r="X69" s="1"/>
      <c r="Y69" s="1"/>
      <c r="Z69" s="1"/>
      <c r="AA69" s="1"/>
      <c r="AB69" s="1"/>
      <c r="AC69" s="1"/>
      <c r="AD69" s="1"/>
      <c r="AE69" s="1"/>
    </row>
    <row r="70" spans="6:31" x14ac:dyDescent="0.25">
      <c r="F70" s="1"/>
      <c r="G70" s="1"/>
      <c r="H70" s="1"/>
      <c r="I70" s="1"/>
      <c r="J70" s="1"/>
      <c r="K70" s="1"/>
      <c r="L70" s="1"/>
      <c r="M70" s="1"/>
      <c r="N70" s="1"/>
      <c r="O70" s="1"/>
      <c r="P70" s="1"/>
      <c r="Q70" s="1"/>
      <c r="R70" s="1"/>
      <c r="S70" s="1"/>
      <c r="T70" s="1"/>
      <c r="U70" s="1"/>
      <c r="V70" s="1"/>
      <c r="W70" s="1"/>
      <c r="X70" s="1"/>
      <c r="Y70" s="1"/>
      <c r="Z70" s="1"/>
      <c r="AA70" s="1"/>
      <c r="AB70" s="1"/>
      <c r="AC70" s="1"/>
      <c r="AD70" s="1"/>
      <c r="AE70" s="1"/>
    </row>
    <row r="71" spans="6:31" x14ac:dyDescent="0.25">
      <c r="F71" s="1"/>
      <c r="G71" s="1"/>
      <c r="H71" s="1"/>
      <c r="I71" s="1"/>
      <c r="J71" s="1"/>
      <c r="K71" s="1"/>
      <c r="L71" s="1"/>
      <c r="M71" s="1"/>
      <c r="N71" s="1"/>
      <c r="O71" s="1"/>
      <c r="P71" s="1"/>
      <c r="Q71" s="1"/>
      <c r="R71" s="1"/>
      <c r="S71" s="1"/>
      <c r="T71" s="1"/>
      <c r="U71" s="1"/>
      <c r="V71" s="1"/>
      <c r="W71" s="1"/>
      <c r="X71" s="1"/>
      <c r="Y71" s="1"/>
      <c r="Z71" s="1"/>
      <c r="AA71" s="1"/>
      <c r="AB71" s="1"/>
      <c r="AC71" s="1"/>
      <c r="AD71" s="1"/>
      <c r="AE71" s="1"/>
    </row>
    <row r="72" spans="6:31" x14ac:dyDescent="0.25">
      <c r="F72" s="1"/>
      <c r="G72" s="1"/>
      <c r="H72" s="1"/>
      <c r="I72" s="1"/>
      <c r="J72" s="1"/>
      <c r="K72" s="1"/>
      <c r="L72" s="1"/>
      <c r="M72" s="1"/>
      <c r="N72" s="1"/>
      <c r="O72" s="1"/>
      <c r="P72" s="1"/>
      <c r="Q72" s="1"/>
      <c r="R72" s="1"/>
      <c r="S72" s="1"/>
      <c r="T72" s="1"/>
      <c r="U72" s="1"/>
      <c r="V72" s="1"/>
      <c r="W72" s="1"/>
      <c r="X72" s="1"/>
      <c r="Y72" s="1"/>
      <c r="Z72" s="1"/>
      <c r="AA72" s="1"/>
      <c r="AB72" s="1"/>
      <c r="AC72" s="1"/>
      <c r="AD72" s="1"/>
      <c r="AE72" s="1"/>
    </row>
    <row r="73" spans="6:31" x14ac:dyDescent="0.25">
      <c r="F73" s="1"/>
      <c r="G73" s="1"/>
      <c r="H73" s="1"/>
      <c r="I73" s="1"/>
      <c r="J73" s="1"/>
      <c r="K73" s="1"/>
      <c r="L73" s="1"/>
      <c r="M73" s="1"/>
      <c r="N73" s="1"/>
      <c r="O73" s="1"/>
      <c r="P73" s="1"/>
      <c r="Q73" s="1"/>
      <c r="R73" s="1"/>
      <c r="S73" s="1"/>
      <c r="T73" s="1"/>
      <c r="U73" s="1"/>
      <c r="V73" s="1"/>
      <c r="W73" s="1"/>
      <c r="X73" s="1"/>
      <c r="Y73" s="1"/>
      <c r="Z73" s="1"/>
      <c r="AA73" s="1"/>
      <c r="AB73" s="1"/>
      <c r="AC73" s="1"/>
      <c r="AD73" s="1"/>
      <c r="AE73" s="1"/>
    </row>
    <row r="74" spans="6:31" x14ac:dyDescent="0.25">
      <c r="F74" s="1"/>
      <c r="G74" s="1"/>
      <c r="H74" s="1"/>
      <c r="I74" s="1"/>
      <c r="J74" s="1"/>
      <c r="K74" s="1"/>
      <c r="L74" s="1"/>
      <c r="M74" s="1"/>
      <c r="N74" s="1"/>
      <c r="O74" s="1"/>
      <c r="P74" s="1"/>
      <c r="Q74" s="1"/>
      <c r="R74" s="1"/>
      <c r="S74" s="1"/>
      <c r="T74" s="1"/>
      <c r="U74" s="1"/>
      <c r="V74" s="1"/>
      <c r="W74" s="1"/>
      <c r="X74" s="1"/>
      <c r="Y74" s="1"/>
      <c r="Z74" s="1"/>
      <c r="AA74" s="1"/>
      <c r="AB74" s="1"/>
      <c r="AC74" s="1"/>
      <c r="AD74" s="1"/>
      <c r="AE74" s="1"/>
    </row>
    <row r="75" spans="6:31" x14ac:dyDescent="0.25">
      <c r="F75" s="1"/>
      <c r="G75" s="1"/>
      <c r="H75" s="1"/>
      <c r="I75" s="1"/>
      <c r="J75" s="1"/>
      <c r="K75" s="1"/>
      <c r="L75" s="1"/>
      <c r="M75" s="1"/>
      <c r="N75" s="1"/>
      <c r="O75" s="1"/>
      <c r="P75" s="1"/>
      <c r="Q75" s="1"/>
      <c r="R75" s="1"/>
      <c r="S75" s="1"/>
      <c r="T75" s="1"/>
      <c r="U75" s="1"/>
      <c r="V75" s="1"/>
      <c r="W75" s="1"/>
      <c r="X75" s="1"/>
      <c r="Y75" s="1"/>
      <c r="Z75" s="1"/>
      <c r="AA75" s="1"/>
      <c r="AB75" s="1"/>
      <c r="AC75" s="1"/>
      <c r="AD75" s="1"/>
      <c r="AE75" s="1"/>
    </row>
    <row r="76" spans="6:31" x14ac:dyDescent="0.25">
      <c r="F76" s="1"/>
      <c r="G76" s="1"/>
      <c r="H76" s="1"/>
      <c r="I76" s="1"/>
      <c r="J76" s="1"/>
      <c r="K76" s="1"/>
      <c r="L76" s="1"/>
      <c r="M76" s="1"/>
      <c r="N76" s="1"/>
      <c r="O76" s="1"/>
      <c r="P76" s="1"/>
      <c r="Q76" s="1"/>
      <c r="R76" s="1"/>
      <c r="S76" s="1"/>
      <c r="T76" s="1"/>
      <c r="U76" s="1"/>
      <c r="V76" s="1"/>
      <c r="W76" s="1"/>
      <c r="X76" s="1"/>
      <c r="Y76" s="1"/>
      <c r="Z76" s="1"/>
      <c r="AA76" s="1"/>
      <c r="AB76" s="1"/>
      <c r="AC76" s="1"/>
      <c r="AD76" s="1"/>
      <c r="AE76" s="1"/>
    </row>
    <row r="77" spans="6:31" x14ac:dyDescent="0.25">
      <c r="F77" s="1"/>
      <c r="G77" s="1"/>
      <c r="H77" s="1"/>
      <c r="I77" s="1"/>
      <c r="J77" s="1"/>
      <c r="K77" s="1"/>
      <c r="L77" s="1"/>
      <c r="M77" s="1"/>
      <c r="N77" s="1"/>
      <c r="O77" s="1"/>
      <c r="P77" s="1"/>
      <c r="Q77" s="1"/>
      <c r="R77" s="1"/>
      <c r="S77" s="1"/>
      <c r="T77" s="1"/>
      <c r="U77" s="1"/>
      <c r="V77" s="1"/>
      <c r="W77" s="1"/>
      <c r="X77" s="1"/>
      <c r="Y77" s="1"/>
      <c r="Z77" s="1"/>
      <c r="AA77" s="1"/>
      <c r="AB77" s="1"/>
      <c r="AC77" s="1"/>
      <c r="AD77" s="1"/>
      <c r="AE77" s="1"/>
    </row>
    <row r="78" spans="6:31" x14ac:dyDescent="0.25">
      <c r="F78" s="1"/>
      <c r="G78" s="1"/>
      <c r="H78" s="1"/>
      <c r="I78" s="1"/>
      <c r="J78" s="1"/>
      <c r="K78" s="1"/>
      <c r="L78" s="1"/>
      <c r="M78" s="1"/>
      <c r="N78" s="1"/>
      <c r="O78" s="1"/>
      <c r="P78" s="1"/>
      <c r="Q78" s="1"/>
      <c r="R78" s="1"/>
      <c r="S78" s="1"/>
      <c r="T78" s="1"/>
      <c r="U78" s="1"/>
      <c r="V78" s="1"/>
      <c r="W78" s="1"/>
      <c r="X78" s="1"/>
      <c r="Y78" s="1"/>
      <c r="Z78" s="1"/>
      <c r="AA78" s="1"/>
      <c r="AB78" s="1"/>
      <c r="AC78" s="1"/>
      <c r="AD78" s="1"/>
      <c r="AE78" s="1"/>
    </row>
    <row r="79" spans="6:31" x14ac:dyDescent="0.25">
      <c r="F79" s="1"/>
      <c r="G79" s="1"/>
      <c r="H79" s="1"/>
      <c r="I79" s="1"/>
      <c r="J79" s="1"/>
      <c r="K79" s="1"/>
      <c r="L79" s="1"/>
      <c r="M79" s="1"/>
      <c r="N79" s="1"/>
      <c r="O79" s="1"/>
      <c r="P79" s="1"/>
      <c r="Q79" s="1"/>
      <c r="R79" s="1"/>
      <c r="S79" s="1"/>
      <c r="T79" s="1"/>
      <c r="U79" s="1"/>
      <c r="V79" s="1"/>
      <c r="W79" s="1"/>
      <c r="X79" s="1"/>
      <c r="Y79" s="1"/>
      <c r="Z79" s="1"/>
      <c r="AA79" s="1"/>
      <c r="AB79" s="1"/>
      <c r="AC79" s="1"/>
      <c r="AD79" s="1"/>
      <c r="AE79" s="1"/>
    </row>
    <row r="80" spans="6:31" x14ac:dyDescent="0.25">
      <c r="F80" s="1"/>
      <c r="G80" s="1"/>
      <c r="H80" s="1"/>
      <c r="I80" s="1"/>
      <c r="J80" s="1"/>
      <c r="K80" s="1"/>
      <c r="L80" s="1"/>
      <c r="M80" s="1"/>
      <c r="N80" s="1"/>
      <c r="O80" s="1"/>
      <c r="P80" s="1"/>
      <c r="Q80" s="1"/>
      <c r="R80" s="1"/>
      <c r="S80" s="1"/>
      <c r="T80" s="1"/>
      <c r="U80" s="1"/>
      <c r="V80" s="1"/>
      <c r="W80" s="1"/>
      <c r="X80" s="1"/>
      <c r="Y80" s="1"/>
      <c r="Z80" s="1"/>
      <c r="AA80" s="1"/>
      <c r="AB80" s="1"/>
      <c r="AC80" s="1"/>
      <c r="AD80" s="1"/>
      <c r="AE80" s="1"/>
    </row>
    <row r="81" spans="6:31" x14ac:dyDescent="0.25">
      <c r="F81" s="1"/>
      <c r="G81" s="1"/>
      <c r="H81" s="1"/>
      <c r="I81" s="1"/>
      <c r="J81" s="1"/>
      <c r="K81" s="1"/>
      <c r="L81" s="1"/>
      <c r="M81" s="1"/>
      <c r="N81" s="1"/>
      <c r="O81" s="1"/>
      <c r="P81" s="1"/>
      <c r="Q81" s="1"/>
      <c r="R81" s="1"/>
      <c r="S81" s="1"/>
      <c r="T81" s="1"/>
      <c r="U81" s="1"/>
      <c r="V81" s="1"/>
      <c r="W81" s="1"/>
      <c r="X81" s="1"/>
      <c r="Y81" s="1"/>
      <c r="Z81" s="1"/>
      <c r="AA81" s="1"/>
      <c r="AB81" s="1"/>
      <c r="AC81" s="1"/>
      <c r="AD81" s="1"/>
      <c r="AE81" s="1"/>
    </row>
    <row r="82" spans="6:31" x14ac:dyDescent="0.25">
      <c r="F82" s="1"/>
      <c r="G82" s="1"/>
      <c r="H82" s="1"/>
      <c r="I82" s="1"/>
      <c r="J82" s="1"/>
      <c r="K82" s="1"/>
      <c r="L82" s="1"/>
      <c r="M82" s="1"/>
      <c r="N82" s="1"/>
      <c r="O82" s="1"/>
      <c r="P82" s="1"/>
      <c r="Q82" s="1"/>
      <c r="R82" s="1"/>
      <c r="S82" s="1"/>
      <c r="T82" s="1"/>
      <c r="U82" s="1"/>
      <c r="V82" s="1"/>
      <c r="W82" s="1"/>
      <c r="X82" s="1"/>
      <c r="Y82" s="1"/>
      <c r="Z82" s="1"/>
      <c r="AA82" s="1"/>
      <c r="AB82" s="1"/>
      <c r="AC82" s="1"/>
      <c r="AD82" s="1"/>
      <c r="AE82" s="1"/>
    </row>
    <row r="83" spans="6:31" x14ac:dyDescent="0.25">
      <c r="F83" s="1"/>
      <c r="G83" s="1"/>
      <c r="H83" s="1"/>
      <c r="I83" s="1"/>
      <c r="J83" s="1"/>
      <c r="K83" s="1"/>
      <c r="L83" s="1"/>
      <c r="M83" s="1"/>
      <c r="N83" s="1"/>
      <c r="O83" s="1"/>
      <c r="P83" s="1"/>
      <c r="Q83" s="1"/>
      <c r="R83" s="1"/>
      <c r="S83" s="1"/>
      <c r="T83" s="1"/>
      <c r="U83" s="1"/>
      <c r="V83" s="1"/>
      <c r="W83" s="1"/>
      <c r="X83" s="1"/>
      <c r="Y83" s="1"/>
      <c r="Z83" s="1"/>
      <c r="AA83" s="1"/>
      <c r="AB83" s="1"/>
      <c r="AC83" s="1"/>
      <c r="AD83" s="1"/>
      <c r="AE83" s="1"/>
    </row>
    <row r="84" spans="6:31" x14ac:dyDescent="0.25">
      <c r="F84" s="1"/>
      <c r="G84" s="1"/>
      <c r="H84" s="1"/>
      <c r="I84" s="1"/>
      <c r="J84" s="1"/>
      <c r="K84" s="1"/>
      <c r="L84" s="1"/>
      <c r="M84" s="1"/>
      <c r="N84" s="1"/>
      <c r="O84" s="1"/>
      <c r="P84" s="1"/>
      <c r="Q84" s="1"/>
    </row>
    <row r="85" spans="6:31" x14ac:dyDescent="0.25">
      <c r="F85" s="1"/>
      <c r="G85" s="1"/>
      <c r="H85" s="1"/>
      <c r="I85" s="1"/>
      <c r="J85" s="1"/>
      <c r="K85" s="1"/>
      <c r="L85" s="1"/>
      <c r="M85" s="1"/>
      <c r="N85" s="1"/>
      <c r="O85" s="1"/>
      <c r="P85" s="1"/>
      <c r="Q85" s="1"/>
    </row>
    <row r="86" spans="6:31" x14ac:dyDescent="0.25">
      <c r="F86" s="1"/>
      <c r="G86" s="1"/>
      <c r="H86" s="1"/>
      <c r="I86" s="1"/>
      <c r="J86" s="1"/>
      <c r="K86" s="1"/>
      <c r="L86" s="1"/>
      <c r="M86" s="1"/>
      <c r="N86" s="1"/>
      <c r="O86" s="1"/>
      <c r="P86" s="1"/>
      <c r="Q86" s="1"/>
    </row>
    <row r="87" spans="6:31" x14ac:dyDescent="0.25">
      <c r="F87" s="1"/>
      <c r="G87" s="1"/>
      <c r="H87" s="1"/>
      <c r="I87" s="1"/>
      <c r="J87" s="1"/>
      <c r="K87" s="1"/>
      <c r="L87" s="1"/>
      <c r="M87" s="1"/>
      <c r="N87" s="1"/>
      <c r="O87" s="1"/>
      <c r="P87" s="1"/>
      <c r="Q87" s="1"/>
    </row>
    <row r="88" spans="6:31" x14ac:dyDescent="0.25">
      <c r="F88" s="1"/>
      <c r="G88" s="1"/>
      <c r="H88" s="1"/>
      <c r="I88" s="1"/>
      <c r="J88" s="1"/>
      <c r="K88" s="1"/>
      <c r="L88" s="1"/>
      <c r="M88" s="1"/>
      <c r="N88" s="1"/>
      <c r="O88" s="1"/>
      <c r="P88" s="1"/>
      <c r="Q88" s="1"/>
    </row>
    <row r="89" spans="6:31" x14ac:dyDescent="0.25">
      <c r="F89" s="1"/>
      <c r="G89" s="1"/>
      <c r="H89" s="1"/>
      <c r="I89" s="1"/>
      <c r="J89" s="1"/>
      <c r="K89" s="1"/>
      <c r="L89" s="1"/>
      <c r="M89" s="1"/>
      <c r="N89" s="1"/>
      <c r="O89" s="1"/>
      <c r="P89" s="1"/>
      <c r="Q89" s="1"/>
    </row>
    <row r="90" spans="6:31" x14ac:dyDescent="0.25">
      <c r="F90" s="1"/>
      <c r="G90" s="1"/>
      <c r="H90" s="1"/>
      <c r="I90" s="1"/>
      <c r="J90" s="1"/>
      <c r="K90" s="1"/>
      <c r="L90" s="1"/>
      <c r="M90" s="1"/>
      <c r="N90" s="1"/>
      <c r="O90" s="1"/>
      <c r="P90" s="1"/>
      <c r="Q90" s="1"/>
    </row>
    <row r="91" spans="6:31" x14ac:dyDescent="0.25">
      <c r="F91" s="1"/>
      <c r="G91" s="1"/>
      <c r="H91" s="1"/>
      <c r="I91" s="1"/>
      <c r="J91" s="1"/>
      <c r="K91" s="1"/>
      <c r="L91" s="1"/>
      <c r="M91" s="1"/>
      <c r="N91" s="1"/>
      <c r="O91" s="1"/>
      <c r="P91" s="1"/>
      <c r="Q91" s="1"/>
    </row>
    <row r="92" spans="6:31" x14ac:dyDescent="0.25">
      <c r="F92" s="1"/>
      <c r="G92" s="1"/>
      <c r="H92" s="1"/>
      <c r="I92" s="1"/>
      <c r="J92" s="1"/>
      <c r="K92" s="1"/>
      <c r="L92" s="1"/>
      <c r="M92" s="1"/>
      <c r="N92" s="1"/>
      <c r="O92" s="1"/>
      <c r="P92" s="1"/>
      <c r="Q92" s="1"/>
    </row>
    <row r="93" spans="6:31" x14ac:dyDescent="0.25">
      <c r="F93" s="1"/>
      <c r="G93" s="1"/>
      <c r="H93" s="1"/>
      <c r="I93" s="1"/>
      <c r="J93" s="1"/>
      <c r="K93" s="1"/>
      <c r="L93" s="1"/>
      <c r="M93" s="1"/>
      <c r="N93" s="1"/>
      <c r="O93" s="1"/>
      <c r="P93" s="1"/>
      <c r="Q93" s="1"/>
    </row>
    <row r="94" spans="6:31" x14ac:dyDescent="0.25">
      <c r="F94" s="1"/>
      <c r="G94" s="1"/>
      <c r="H94" s="1"/>
      <c r="I94" s="1"/>
      <c r="J94" s="1"/>
      <c r="K94" s="1"/>
      <c r="L94" s="1"/>
      <c r="M94" s="1"/>
      <c r="N94" s="1"/>
      <c r="O94" s="1"/>
      <c r="P94" s="1"/>
      <c r="Q94" s="1"/>
    </row>
    <row r="95" spans="6:31" x14ac:dyDescent="0.25">
      <c r="F95" s="1"/>
      <c r="G95" s="1"/>
      <c r="H95" s="1"/>
      <c r="I95" s="1"/>
      <c r="J95" s="1"/>
      <c r="K95" s="1"/>
      <c r="L95" s="1"/>
      <c r="M95" s="1"/>
      <c r="N95" s="1"/>
      <c r="O95" s="1"/>
      <c r="P95" s="1"/>
      <c r="Q95" s="1"/>
    </row>
    <row r="96" spans="6:31" x14ac:dyDescent="0.25">
      <c r="F96" s="1"/>
      <c r="G96" s="1"/>
      <c r="H96" s="1"/>
      <c r="I96" s="1"/>
      <c r="J96" s="1"/>
      <c r="K96" s="1"/>
      <c r="L96" s="1"/>
      <c r="M96" s="1"/>
      <c r="N96" s="1"/>
      <c r="O96" s="1"/>
      <c r="P96" s="1"/>
      <c r="Q96" s="1"/>
    </row>
    <row r="97" spans="6:17" x14ac:dyDescent="0.25">
      <c r="F97" s="1"/>
      <c r="G97" s="1"/>
      <c r="H97" s="1"/>
      <c r="I97" s="1"/>
      <c r="J97" s="1"/>
      <c r="K97" s="1"/>
      <c r="L97" s="1"/>
      <c r="M97" s="1"/>
      <c r="N97" s="1"/>
      <c r="O97" s="1"/>
      <c r="P97" s="1"/>
      <c r="Q97" s="1"/>
    </row>
    <row r="98" spans="6:17" x14ac:dyDescent="0.25">
      <c r="F98" s="1"/>
      <c r="G98" s="1"/>
      <c r="H98" s="1"/>
      <c r="I98" s="1"/>
      <c r="J98" s="1"/>
      <c r="K98" s="1"/>
      <c r="L98" s="1"/>
      <c r="M98" s="1"/>
      <c r="N98" s="1"/>
      <c r="O98" s="1"/>
      <c r="P98" s="1"/>
      <c r="Q98" s="1"/>
    </row>
    <row r="99" spans="6:17" x14ac:dyDescent="0.25">
      <c r="F99" s="1"/>
      <c r="G99" s="1"/>
      <c r="H99" s="1"/>
      <c r="I99" s="1"/>
      <c r="J99" s="1"/>
      <c r="K99" s="1"/>
      <c r="L99" s="1"/>
      <c r="M99" s="1"/>
      <c r="N99" s="1"/>
      <c r="O99" s="1"/>
      <c r="P99" s="1"/>
      <c r="Q99" s="1"/>
    </row>
    <row r="100" spans="6:17" x14ac:dyDescent="0.25">
      <c r="F100" s="1"/>
      <c r="G100" s="1"/>
      <c r="H100" s="1"/>
      <c r="I100" s="1"/>
      <c r="J100" s="1"/>
      <c r="K100" s="1"/>
      <c r="L100" s="1"/>
      <c r="M100" s="1"/>
      <c r="N100" s="1"/>
      <c r="O100" s="1"/>
      <c r="P100" s="1"/>
      <c r="Q100" s="1"/>
    </row>
    <row r="101" spans="6:17" x14ac:dyDescent="0.25">
      <c r="F101" s="1"/>
      <c r="G101" s="1"/>
      <c r="H101" s="1"/>
      <c r="I101" s="1"/>
      <c r="J101" s="1"/>
      <c r="K101" s="1"/>
      <c r="L101" s="1"/>
      <c r="M101" s="1"/>
      <c r="N101" s="1"/>
      <c r="O101" s="1"/>
      <c r="P101" s="1"/>
      <c r="Q101" s="1"/>
    </row>
    <row r="102" spans="6:17" x14ac:dyDescent="0.25">
      <c r="F102" s="1"/>
      <c r="G102" s="1"/>
      <c r="H102" s="1"/>
      <c r="I102" s="1"/>
      <c r="J102" s="1"/>
      <c r="K102" s="1"/>
      <c r="L102" s="1"/>
      <c r="M102" s="1"/>
      <c r="N102" s="1"/>
      <c r="O102" s="1"/>
      <c r="P102" s="1"/>
      <c r="Q102" s="1"/>
    </row>
  </sheetData>
  <pageMargins left="0.25" right="0.25" top="0.75" bottom="0.75" header="0.3" footer="0.3"/>
  <pageSetup orientation="portrait" verticalDpi="0" r:id="rId1"/>
  <headerFooter>
    <oddHeader>&amp;CSchedule Review Tool -  Mass Skill CSV Tab</oddHeader>
    <oddFooter>Page &amp;P of &amp;N</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K121"/>
  <sheetViews>
    <sheetView zoomScaleNormal="100" workbookViewId="0">
      <selection activeCell="B27" sqref="B27:G29"/>
    </sheetView>
  </sheetViews>
  <sheetFormatPr defaultColWidth="9.28515625" defaultRowHeight="15" x14ac:dyDescent="0.25"/>
  <cols>
    <col min="1" max="1" width="21.5703125" bestFit="1" customWidth="1"/>
    <col min="2" max="2" width="25.28515625" bestFit="1" customWidth="1"/>
    <col min="3" max="3" width="13.42578125" customWidth="1"/>
    <col min="4" max="4" width="11.42578125" customWidth="1"/>
    <col min="5" max="5" width="19.5703125" bestFit="1" customWidth="1"/>
    <col min="6" max="6" width="14.28515625" customWidth="1"/>
    <col min="7" max="7" width="15.42578125" customWidth="1"/>
    <col min="8" max="8" width="69" customWidth="1"/>
  </cols>
  <sheetData>
    <row r="1" spans="1:10" ht="23.25" x14ac:dyDescent="0.35">
      <c r="A1" s="212" t="s">
        <v>99</v>
      </c>
      <c r="B1" s="212"/>
      <c r="C1" s="212"/>
      <c r="D1" s="212"/>
      <c r="E1" s="212"/>
      <c r="F1" s="212"/>
      <c r="G1" s="212"/>
      <c r="H1" s="28"/>
      <c r="I1" s="28"/>
      <c r="J1" s="1"/>
    </row>
    <row r="2" spans="1:10" x14ac:dyDescent="0.25">
      <c r="A2" s="213" t="s">
        <v>100</v>
      </c>
      <c r="B2" s="213"/>
      <c r="C2" s="213"/>
      <c r="D2" s="213"/>
      <c r="E2" s="213"/>
      <c r="F2" s="213"/>
      <c r="G2" s="213"/>
      <c r="H2" s="29"/>
      <c r="I2" s="29"/>
      <c r="J2" s="1"/>
    </row>
    <row r="3" spans="1:10" ht="6.75" customHeight="1" x14ac:dyDescent="0.3">
      <c r="A3" s="8"/>
      <c r="B3" s="9"/>
      <c r="C3" s="9"/>
      <c r="D3" s="9"/>
      <c r="E3" s="9"/>
      <c r="F3" s="9"/>
      <c r="G3" s="9"/>
      <c r="H3" s="1"/>
      <c r="I3" s="1"/>
      <c r="J3" s="1"/>
    </row>
    <row r="4" spans="1:10" x14ac:dyDescent="0.25">
      <c r="A4" s="66" t="s">
        <v>25</v>
      </c>
      <c r="B4" s="69">
        <f>'1. Instructions &amp; Worksheet'!E6</f>
        <v>0</v>
      </c>
      <c r="C4" s="201" t="s">
        <v>104</v>
      </c>
      <c r="D4" s="201"/>
      <c r="E4" s="201"/>
      <c r="F4" s="201"/>
      <c r="G4" s="7">
        <f>'1. Instructions &amp; Worksheet'!E37</f>
        <v>0</v>
      </c>
      <c r="H4" s="1"/>
      <c r="I4" s="1"/>
      <c r="J4" s="1"/>
    </row>
    <row r="5" spans="1:10" x14ac:dyDescent="0.25">
      <c r="A5" s="66" t="s">
        <v>101</v>
      </c>
      <c r="B5" s="70">
        <f>'1. Instructions &amp; Worksheet'!E24</f>
        <v>0</v>
      </c>
      <c r="C5" s="213"/>
      <c r="D5" s="213"/>
      <c r="E5" s="213"/>
      <c r="F5" s="66" t="s">
        <v>103</v>
      </c>
      <c r="G5" s="7">
        <f>'1. Instructions &amp; Worksheet'!E40</f>
        <v>0</v>
      </c>
      <c r="H5" s="1"/>
      <c r="I5" s="1"/>
      <c r="J5" s="1"/>
    </row>
    <row r="6" spans="1:10" x14ac:dyDescent="0.25">
      <c r="A6" s="66" t="s">
        <v>102</v>
      </c>
      <c r="B6" s="69">
        <f>'1. Instructions &amp; Worksheet'!E5</f>
        <v>0</v>
      </c>
      <c r="C6" s="67"/>
      <c r="D6" s="67"/>
      <c r="E6" s="201" t="s">
        <v>105</v>
      </c>
      <c r="F6" s="201"/>
      <c r="G6" s="7">
        <f>'1. Instructions &amp; Worksheet'!E29</f>
        <v>0</v>
      </c>
      <c r="H6" s="1"/>
      <c r="I6" s="1"/>
      <c r="J6" s="1"/>
    </row>
    <row r="7" spans="1:10" x14ac:dyDescent="0.25">
      <c r="A7" s="11"/>
      <c r="B7" s="11"/>
      <c r="C7" s="68"/>
      <c r="D7" s="68"/>
      <c r="E7" s="201" t="s">
        <v>106</v>
      </c>
      <c r="F7" s="201"/>
      <c r="G7" s="7">
        <f>'1. Instructions &amp; Worksheet'!E34/60</f>
        <v>0</v>
      </c>
      <c r="H7" s="1"/>
      <c r="I7" s="1"/>
      <c r="J7" s="1"/>
    </row>
    <row r="8" spans="1:10" ht="7.5" customHeight="1" x14ac:dyDescent="0.25">
      <c r="A8" s="9"/>
      <c r="B8" s="9"/>
      <c r="C8" s="9"/>
      <c r="D8" s="9"/>
      <c r="E8" s="9"/>
      <c r="F8" s="9"/>
      <c r="G8" s="9"/>
      <c r="H8" s="1"/>
      <c r="I8" s="1"/>
      <c r="J8" s="1"/>
    </row>
    <row r="9" spans="1:10" ht="18.75" x14ac:dyDescent="0.25">
      <c r="A9" s="199" t="s">
        <v>49</v>
      </c>
      <c r="B9" s="199"/>
      <c r="C9" s="199"/>
      <c r="D9" s="199"/>
      <c r="E9" s="199"/>
      <c r="F9" s="199"/>
      <c r="G9" s="199"/>
      <c r="H9" s="1"/>
      <c r="I9" s="1"/>
      <c r="J9" s="1"/>
    </row>
    <row r="10" spans="1:10" ht="8.25" customHeight="1" x14ac:dyDescent="0.25">
      <c r="A10" s="9"/>
      <c r="B10" s="9"/>
      <c r="C10" s="9"/>
      <c r="D10" s="9"/>
      <c r="E10" s="9"/>
      <c r="F10" s="9"/>
      <c r="G10" s="9"/>
      <c r="H10" s="1"/>
      <c r="I10" s="1"/>
      <c r="J10" s="1"/>
    </row>
    <row r="11" spans="1:10" x14ac:dyDescent="0.25">
      <c r="A11" s="201" t="s">
        <v>124</v>
      </c>
      <c r="B11" s="201"/>
      <c r="C11" s="7">
        <f>'1. Instructions &amp; Worksheet'!E98</f>
        <v>0</v>
      </c>
      <c r="D11" s="9"/>
      <c r="E11" s="200" t="s">
        <v>126</v>
      </c>
      <c r="F11" s="200"/>
      <c r="G11" s="7">
        <f>'1. Instructions &amp; Worksheet'!E100</f>
        <v>0</v>
      </c>
      <c r="H11" s="1"/>
      <c r="I11" s="1"/>
      <c r="J11" s="1"/>
    </row>
    <row r="12" spans="1:10" x14ac:dyDescent="0.25">
      <c r="A12" s="201" t="s">
        <v>125</v>
      </c>
      <c r="B12" s="201"/>
      <c r="C12" s="7">
        <f>'1. Instructions &amp; Worksheet'!E99</f>
        <v>0</v>
      </c>
      <c r="D12" s="9"/>
      <c r="E12" s="200" t="s">
        <v>127</v>
      </c>
      <c r="F12" s="200"/>
      <c r="G12" s="7">
        <f>'1. Instructions &amp; Worksheet'!E101</f>
        <v>0</v>
      </c>
      <c r="H12" s="1"/>
      <c r="I12" s="1"/>
      <c r="J12" s="1"/>
    </row>
    <row r="13" spans="1:10" x14ac:dyDescent="0.25">
      <c r="A13" s="12"/>
      <c r="B13" s="13"/>
      <c r="C13" s="9"/>
      <c r="D13" s="9"/>
      <c r="E13" s="9"/>
      <c r="F13" s="14"/>
      <c r="G13" s="14"/>
      <c r="H13" s="1"/>
      <c r="I13" s="1"/>
      <c r="J13" s="1"/>
    </row>
    <row r="14" spans="1:10" ht="15" customHeight="1" x14ac:dyDescent="0.25">
      <c r="A14" s="188" t="s">
        <v>128</v>
      </c>
      <c r="B14" s="189"/>
      <c r="C14" s="216"/>
      <c r="D14" s="216"/>
      <c r="E14" s="216"/>
      <c r="F14" s="216"/>
      <c r="G14" s="217"/>
      <c r="H14" s="1"/>
      <c r="I14" s="1"/>
      <c r="J14" s="1"/>
    </row>
    <row r="15" spans="1:10" x14ac:dyDescent="0.25">
      <c r="A15" s="188"/>
      <c r="B15" s="218"/>
      <c r="C15" s="219"/>
      <c r="D15" s="219"/>
      <c r="E15" s="219"/>
      <c r="F15" s="219"/>
      <c r="G15" s="220"/>
      <c r="H15" s="1"/>
      <c r="I15" s="1"/>
      <c r="J15" s="1"/>
    </row>
    <row r="16" spans="1:10" x14ac:dyDescent="0.25">
      <c r="A16" s="188"/>
      <c r="B16" s="221"/>
      <c r="C16" s="222"/>
      <c r="D16" s="222"/>
      <c r="E16" s="222"/>
      <c r="F16" s="222"/>
      <c r="G16" s="223"/>
      <c r="H16" s="1"/>
      <c r="I16" s="1"/>
      <c r="J16" s="1"/>
    </row>
    <row r="17" spans="1:10" ht="12" customHeight="1" x14ac:dyDescent="0.25">
      <c r="A17" s="12"/>
      <c r="B17" s="13"/>
      <c r="C17" s="9"/>
      <c r="D17" s="9"/>
      <c r="E17" s="9"/>
      <c r="F17" s="14"/>
      <c r="G17" s="14"/>
      <c r="H17" s="1"/>
      <c r="I17" s="1"/>
      <c r="J17" s="1"/>
    </row>
    <row r="18" spans="1:10" s="75" customFormat="1" ht="18.75" x14ac:dyDescent="0.25">
      <c r="A18" s="224" t="s">
        <v>0</v>
      </c>
      <c r="B18" s="224"/>
      <c r="C18" s="224"/>
      <c r="D18" s="224"/>
      <c r="E18" s="224"/>
      <c r="F18" s="224"/>
      <c r="G18" s="224"/>
      <c r="H18" s="71"/>
      <c r="I18" s="71"/>
      <c r="J18" s="71"/>
    </row>
    <row r="19" spans="1:10" ht="9" customHeight="1" thickBot="1" x14ac:dyDescent="0.3">
      <c r="A19" s="12"/>
      <c r="B19" s="13"/>
      <c r="C19" s="9"/>
      <c r="D19" s="9"/>
      <c r="E19" s="9"/>
      <c r="F19" s="14"/>
      <c r="G19" s="14"/>
      <c r="H19" s="1"/>
      <c r="I19" s="1"/>
      <c r="J19" s="1"/>
    </row>
    <row r="20" spans="1:10" ht="15.75" thickBot="1" x14ac:dyDescent="0.3">
      <c r="A20" s="16"/>
      <c r="B20" s="82"/>
      <c r="C20" s="178" t="s">
        <v>129</v>
      </c>
      <c r="D20" s="179"/>
      <c r="E20" s="84" t="s">
        <v>130</v>
      </c>
      <c r="F20" s="83"/>
      <c r="G20" s="9"/>
      <c r="H20" s="1"/>
      <c r="I20" s="1"/>
      <c r="J20" s="1"/>
    </row>
    <row r="21" spans="1:10" ht="15.75" thickBot="1" x14ac:dyDescent="0.3">
      <c r="A21" s="12"/>
      <c r="B21" s="78"/>
      <c r="C21" s="202" t="s">
        <v>136</v>
      </c>
      <c r="D21" s="179"/>
      <c r="E21" s="84" t="s">
        <v>137</v>
      </c>
      <c r="F21" s="85" t="s">
        <v>138</v>
      </c>
      <c r="G21" s="9"/>
      <c r="H21" s="1"/>
      <c r="I21" s="1"/>
      <c r="J21" s="1"/>
    </row>
    <row r="22" spans="1:10" x14ac:dyDescent="0.25">
      <c r="A22" s="12"/>
      <c r="B22" s="135" t="s">
        <v>131</v>
      </c>
      <c r="C22" s="180">
        <f>'1. Instructions &amp; Worksheet'!E47</f>
        <v>0</v>
      </c>
      <c r="D22" s="180"/>
      <c r="E22" s="136">
        <f>'1. Instructions &amp; Worksheet'!E48</f>
        <v>0</v>
      </c>
      <c r="F22" s="137">
        <f>'1. Instructions &amp; Worksheet'!E49</f>
        <v>0</v>
      </c>
      <c r="G22" s="9"/>
      <c r="H22" s="1"/>
      <c r="I22" s="1"/>
      <c r="J22" s="1"/>
    </row>
    <row r="23" spans="1:10" x14ac:dyDescent="0.25">
      <c r="A23" s="12"/>
      <c r="B23" s="138" t="s">
        <v>132</v>
      </c>
      <c r="C23" s="181">
        <f>'1. Instructions &amp; Worksheet'!E83</f>
        <v>0</v>
      </c>
      <c r="D23" s="181"/>
      <c r="E23" s="139">
        <f>'1. Instructions &amp; Worksheet'!E84</f>
        <v>0</v>
      </c>
      <c r="F23" s="140"/>
      <c r="G23" s="9"/>
      <c r="H23" s="1"/>
      <c r="I23" s="1"/>
      <c r="J23" s="1"/>
    </row>
    <row r="24" spans="1:10" x14ac:dyDescent="0.25">
      <c r="A24" s="12"/>
      <c r="B24" s="141" t="s">
        <v>133</v>
      </c>
      <c r="C24" s="182">
        <f>'1. Instructions &amp; Worksheet'!E88</f>
        <v>0</v>
      </c>
      <c r="D24" s="182"/>
      <c r="E24" s="142">
        <f>'1. Instructions &amp; Worksheet'!E89</f>
        <v>0</v>
      </c>
      <c r="F24" s="143"/>
      <c r="G24" s="9"/>
      <c r="H24" s="1"/>
      <c r="I24" s="1"/>
      <c r="J24" s="1"/>
    </row>
    <row r="25" spans="1:10" ht="15.75" thickBot="1" x14ac:dyDescent="0.3">
      <c r="A25" s="12"/>
      <c r="B25" s="79" t="s">
        <v>134</v>
      </c>
      <c r="C25" s="183">
        <f>'1. Instructions &amp; Worksheet'!E93</f>
        <v>0</v>
      </c>
      <c r="D25" s="183"/>
      <c r="E25" s="80">
        <f>'1. Instructions &amp; Worksheet'!E94</f>
        <v>0</v>
      </c>
      <c r="F25" s="81"/>
      <c r="G25" s="9"/>
      <c r="H25" s="1"/>
      <c r="I25" s="1"/>
      <c r="J25" s="1"/>
    </row>
    <row r="26" spans="1:10" ht="8.25" customHeight="1" x14ac:dyDescent="0.25">
      <c r="A26" s="12"/>
      <c r="B26" s="13"/>
      <c r="C26" s="9"/>
      <c r="D26" s="9"/>
      <c r="E26" s="9"/>
      <c r="F26" s="14"/>
      <c r="G26" s="14"/>
      <c r="H26" s="1"/>
      <c r="I26" s="1"/>
      <c r="J26" s="1"/>
    </row>
    <row r="27" spans="1:10" ht="15.75" customHeight="1" x14ac:dyDescent="0.25">
      <c r="A27" s="188" t="s">
        <v>128</v>
      </c>
      <c r="B27" s="189"/>
      <c r="C27" s="190"/>
      <c r="D27" s="190"/>
      <c r="E27" s="190"/>
      <c r="F27" s="190"/>
      <c r="G27" s="191"/>
      <c r="H27" s="1"/>
      <c r="I27" s="1"/>
      <c r="J27" s="1"/>
    </row>
    <row r="28" spans="1:10" ht="15.75" customHeight="1" x14ac:dyDescent="0.25">
      <c r="A28" s="188"/>
      <c r="B28" s="192"/>
      <c r="C28" s="193"/>
      <c r="D28" s="193"/>
      <c r="E28" s="193"/>
      <c r="F28" s="193"/>
      <c r="G28" s="194"/>
      <c r="H28" s="1"/>
      <c r="I28" s="1"/>
      <c r="J28" s="1"/>
    </row>
    <row r="29" spans="1:10" ht="15.75" customHeight="1" x14ac:dyDescent="0.25">
      <c r="A29" s="188"/>
      <c r="B29" s="195"/>
      <c r="C29" s="196"/>
      <c r="D29" s="196"/>
      <c r="E29" s="196"/>
      <c r="F29" s="196"/>
      <c r="G29" s="197"/>
      <c r="H29" s="1"/>
      <c r="I29" s="1"/>
      <c r="J29" s="1"/>
    </row>
    <row r="30" spans="1:10" ht="6" customHeight="1" x14ac:dyDescent="0.25">
      <c r="A30" s="12"/>
      <c r="B30" s="9"/>
      <c r="C30" s="9"/>
      <c r="D30" s="9"/>
      <c r="E30" s="9"/>
      <c r="F30" s="9"/>
      <c r="G30" s="15"/>
      <c r="H30" s="1"/>
      <c r="I30" s="1"/>
      <c r="J30" s="1"/>
    </row>
    <row r="31" spans="1:10" ht="18.75" x14ac:dyDescent="0.25">
      <c r="A31" s="177" t="s">
        <v>1</v>
      </c>
      <c r="B31" s="177"/>
      <c r="C31" s="177"/>
      <c r="D31" s="177"/>
      <c r="E31" s="177"/>
      <c r="F31" s="177"/>
      <c r="G31" s="177"/>
      <c r="H31" s="1"/>
      <c r="I31" s="1"/>
      <c r="J31" s="1"/>
    </row>
    <row r="32" spans="1:10" x14ac:dyDescent="0.25">
      <c r="A32" s="16"/>
      <c r="B32" s="66" t="s">
        <v>143</v>
      </c>
      <c r="C32" s="184">
        <f>SUM('1. Instructions &amp; Worksheet'!E56:E77)</f>
        <v>0</v>
      </c>
      <c r="D32" s="184"/>
      <c r="E32" s="66" t="s">
        <v>144</v>
      </c>
      <c r="F32" s="27">
        <f>SUM('1. Instructions &amp; Worksheet'!F56:F77)</f>
        <v>0</v>
      </c>
      <c r="G32" s="9"/>
      <c r="H32" s="1"/>
      <c r="I32" s="1"/>
      <c r="J32" s="1"/>
    </row>
    <row r="33" spans="1:10" ht="6" customHeight="1" thickBot="1" x14ac:dyDescent="0.3">
      <c r="A33" s="17"/>
      <c r="B33" s="10"/>
      <c r="C33" s="18"/>
      <c r="D33" s="18"/>
      <c r="E33" s="10"/>
      <c r="F33" s="9"/>
      <c r="G33" s="9"/>
      <c r="H33" s="1"/>
      <c r="I33" s="1"/>
      <c r="J33" s="1"/>
    </row>
    <row r="34" spans="1:10" ht="15.75" thickBot="1" x14ac:dyDescent="0.3">
      <c r="A34" s="113" t="s">
        <v>145</v>
      </c>
      <c r="B34" s="114" t="s">
        <v>29</v>
      </c>
      <c r="C34" s="214" t="s">
        <v>145</v>
      </c>
      <c r="D34" s="215"/>
      <c r="E34" s="114" t="s">
        <v>29</v>
      </c>
      <c r="F34" s="115" t="s">
        <v>145</v>
      </c>
      <c r="G34" s="116" t="s">
        <v>29</v>
      </c>
      <c r="H34" s="1"/>
      <c r="I34" s="1"/>
      <c r="J34" s="1"/>
    </row>
    <row r="35" spans="1:10" x14ac:dyDescent="0.25">
      <c r="A35" s="117" t="s">
        <v>2</v>
      </c>
      <c r="B35" s="111">
        <f>'1. Instructions &amp; Worksheet'!F56-'1. Instructions &amp; Worksheet'!E56</f>
        <v>0</v>
      </c>
      <c r="C35" s="185" t="s">
        <v>9</v>
      </c>
      <c r="D35" s="185"/>
      <c r="E35" s="111">
        <f>'1. Instructions &amp; Worksheet'!F64-'1. Instructions &amp; Worksheet'!E64</f>
        <v>0</v>
      </c>
      <c r="F35" s="112" t="s">
        <v>15</v>
      </c>
      <c r="G35" s="118">
        <f>'1. Instructions &amp; Worksheet'!F71-'1. Instructions &amp; Worksheet'!E71</f>
        <v>0</v>
      </c>
      <c r="H35" s="1"/>
      <c r="I35" s="1"/>
      <c r="J35" s="1"/>
    </row>
    <row r="36" spans="1:10" x14ac:dyDescent="0.25">
      <c r="A36" s="119" t="s">
        <v>3</v>
      </c>
      <c r="B36" s="86">
        <f>'1. Instructions &amp; Worksheet'!F57-'1. Instructions &amp; Worksheet'!E57</f>
        <v>0</v>
      </c>
      <c r="C36" s="186" t="s">
        <v>10</v>
      </c>
      <c r="D36" s="186"/>
      <c r="E36" s="86">
        <f>'1. Instructions &amp; Worksheet'!F65-'1. Instructions &amp; Worksheet'!E65</f>
        <v>0</v>
      </c>
      <c r="F36" s="87" t="s">
        <v>16</v>
      </c>
      <c r="G36" s="120">
        <f>'1. Instructions &amp; Worksheet'!F72-'1. Instructions &amp; Worksheet'!E72</f>
        <v>0</v>
      </c>
      <c r="H36" s="1"/>
      <c r="I36" s="1"/>
      <c r="J36" s="1"/>
    </row>
    <row r="37" spans="1:10" x14ac:dyDescent="0.25">
      <c r="A37" s="119" t="s">
        <v>4</v>
      </c>
      <c r="B37" s="86">
        <f>'1. Instructions &amp; Worksheet'!F58-'1. Instructions &amp; Worksheet'!E58</f>
        <v>0</v>
      </c>
      <c r="C37" s="186" t="s">
        <v>11</v>
      </c>
      <c r="D37" s="186"/>
      <c r="E37" s="86">
        <f>'1. Instructions &amp; Worksheet'!F66-'1. Instructions &amp; Worksheet'!E66</f>
        <v>0</v>
      </c>
      <c r="F37" s="87" t="s">
        <v>17</v>
      </c>
      <c r="G37" s="120">
        <f>'1. Instructions &amp; Worksheet'!F73-'1. Instructions &amp; Worksheet'!E73</f>
        <v>0</v>
      </c>
      <c r="I37" s="1"/>
      <c r="J37" s="1"/>
    </row>
    <row r="38" spans="1:10" x14ac:dyDescent="0.25">
      <c r="A38" s="119" t="s">
        <v>5</v>
      </c>
      <c r="B38" s="86">
        <f>'1. Instructions &amp; Worksheet'!F59-'1. Instructions &amp; Worksheet'!E59</f>
        <v>0</v>
      </c>
      <c r="C38" s="186" t="s">
        <v>12</v>
      </c>
      <c r="D38" s="186"/>
      <c r="E38" s="86">
        <f>'1. Instructions &amp; Worksheet'!F68-'1. Instructions &amp; Worksheet'!E68</f>
        <v>0</v>
      </c>
      <c r="F38" s="87" t="s">
        <v>18</v>
      </c>
      <c r="G38" s="120">
        <f>'1. Instructions &amp; Worksheet'!F74-'1. Instructions &amp; Worksheet'!E74</f>
        <v>0</v>
      </c>
      <c r="H38" s="1"/>
      <c r="I38" s="1"/>
      <c r="J38" s="1"/>
    </row>
    <row r="39" spans="1:10" x14ac:dyDescent="0.25">
      <c r="A39" s="119" t="s">
        <v>6</v>
      </c>
      <c r="B39" s="86">
        <f>'1. Instructions &amp; Worksheet'!F61-'1. Instructions &amp; Worksheet'!E61</f>
        <v>0</v>
      </c>
      <c r="C39" s="186" t="s">
        <v>13</v>
      </c>
      <c r="D39" s="186"/>
      <c r="E39" s="86">
        <f>'1. Instructions &amp; Worksheet'!F69-'1. Instructions &amp; Worksheet'!E69</f>
        <v>0</v>
      </c>
      <c r="F39" s="87" t="s">
        <v>19</v>
      </c>
      <c r="G39" s="120">
        <f>'1. Instructions &amp; Worksheet'!F75-'1. Instructions &amp; Worksheet'!E75</f>
        <v>0</v>
      </c>
      <c r="H39" s="1"/>
      <c r="I39" s="1"/>
      <c r="J39" s="1"/>
    </row>
    <row r="40" spans="1:10" x14ac:dyDescent="0.25">
      <c r="A40" s="119" t="s">
        <v>7</v>
      </c>
      <c r="B40" s="86">
        <f>'1. Instructions &amp; Worksheet'!F62-'1. Instructions &amp; Worksheet'!E62</f>
        <v>0</v>
      </c>
      <c r="C40" s="186" t="s">
        <v>14</v>
      </c>
      <c r="D40" s="186"/>
      <c r="E40" s="86">
        <f>'1. Instructions &amp; Worksheet'!F70-'1. Instructions &amp; Worksheet'!E70</f>
        <v>0</v>
      </c>
      <c r="F40" s="87" t="s">
        <v>20</v>
      </c>
      <c r="G40" s="120">
        <f>'1. Instructions &amp; Worksheet'!F76-'1. Instructions &amp; Worksheet'!E76</f>
        <v>0</v>
      </c>
      <c r="H40" s="1"/>
      <c r="I40" s="30"/>
      <c r="J40" s="1"/>
    </row>
    <row r="41" spans="1:10" ht="15.75" thickBot="1" x14ac:dyDescent="0.3">
      <c r="A41" s="121" t="s">
        <v>8</v>
      </c>
      <c r="B41" s="122">
        <f>'1. Instructions &amp; Worksheet'!F63-'1. Instructions &amp; Worksheet'!E63</f>
        <v>0</v>
      </c>
      <c r="C41" s="186" t="s">
        <v>175</v>
      </c>
      <c r="D41" s="186"/>
      <c r="E41" s="86">
        <f>'1. Instructions &amp; Worksheet'!F60-'1. Instructions &amp; Worksheet'!E60</f>
        <v>0</v>
      </c>
      <c r="F41" s="123" t="s">
        <v>21</v>
      </c>
      <c r="G41" s="124">
        <f>'1. Instructions &amp; Worksheet'!F77-'1. Instructions &amp; Worksheet'!E77</f>
        <v>0</v>
      </c>
      <c r="H41" s="1"/>
      <c r="I41" s="30"/>
      <c r="J41" s="1"/>
    </row>
    <row r="42" spans="1:10" x14ac:dyDescent="0.25">
      <c r="A42" s="149"/>
      <c r="B42" s="149"/>
      <c r="C42" s="186" t="s">
        <v>176</v>
      </c>
      <c r="D42" s="186"/>
      <c r="E42" s="86">
        <f>'1. Instructions &amp; Worksheet'!F67-'1. Instructions &amp; Worksheet'!E67</f>
        <v>0</v>
      </c>
      <c r="F42" s="149"/>
      <c r="G42" s="149"/>
      <c r="H42" s="31"/>
      <c r="I42" s="30"/>
      <c r="J42" s="1"/>
    </row>
    <row r="43" spans="1:10" ht="6.75" customHeight="1" x14ac:dyDescent="0.25">
      <c r="A43" s="12"/>
      <c r="B43" s="9"/>
      <c r="C43" s="9"/>
      <c r="D43" s="9"/>
      <c r="E43" s="9"/>
      <c r="F43" s="9"/>
      <c r="G43" s="19"/>
      <c r="H43" s="31"/>
      <c r="I43" s="30"/>
      <c r="J43" s="1"/>
    </row>
    <row r="44" spans="1:10" ht="15.75" customHeight="1" x14ac:dyDescent="0.25">
      <c r="A44" s="188" t="s">
        <v>128</v>
      </c>
      <c r="B44" s="189"/>
      <c r="C44" s="190"/>
      <c r="D44" s="190"/>
      <c r="E44" s="190"/>
      <c r="F44" s="190"/>
      <c r="G44" s="191"/>
      <c r="H44" s="1"/>
      <c r="I44" s="1"/>
      <c r="J44" s="1"/>
    </row>
    <row r="45" spans="1:10" ht="15.75" customHeight="1" x14ac:dyDescent="0.25">
      <c r="A45" s="188"/>
      <c r="B45" s="192"/>
      <c r="C45" s="193"/>
      <c r="D45" s="193"/>
      <c r="E45" s="193"/>
      <c r="F45" s="193"/>
      <c r="G45" s="194"/>
      <c r="H45" s="1"/>
      <c r="I45" s="1"/>
      <c r="J45" s="1"/>
    </row>
    <row r="46" spans="1:10" ht="15.75" customHeight="1" x14ac:dyDescent="0.25">
      <c r="A46" s="188"/>
      <c r="B46" s="195"/>
      <c r="C46" s="196"/>
      <c r="D46" s="196"/>
      <c r="E46" s="196"/>
      <c r="F46" s="196"/>
      <c r="G46" s="197"/>
      <c r="H46" s="1"/>
      <c r="I46" s="1"/>
      <c r="J46" s="1"/>
    </row>
    <row r="47" spans="1:10" s="1" customFormat="1" ht="8.25" customHeight="1" x14ac:dyDescent="0.25">
      <c r="A47" s="12"/>
      <c r="B47" s="9"/>
      <c r="C47" s="9"/>
      <c r="D47" s="9"/>
      <c r="E47" s="9"/>
      <c r="F47" s="9"/>
      <c r="G47" s="19"/>
      <c r="H47" s="31"/>
      <c r="I47" s="30"/>
    </row>
    <row r="48" spans="1:10" ht="18.75" x14ac:dyDescent="0.25">
      <c r="A48" s="177" t="s">
        <v>26</v>
      </c>
      <c r="B48" s="177"/>
      <c r="C48" s="177"/>
      <c r="D48" s="177"/>
      <c r="E48" s="177"/>
      <c r="F48" s="177"/>
      <c r="G48" s="177"/>
      <c r="H48" s="1"/>
      <c r="I48" s="1"/>
      <c r="J48" s="1"/>
    </row>
    <row r="49" spans="1:10" ht="15" customHeight="1" x14ac:dyDescent="0.25">
      <c r="A49" s="20"/>
      <c r="B49" s="10" t="s">
        <v>146</v>
      </c>
      <c r="C49" s="7">
        <f>'1. Instructions &amp; Worksheet'!E14</f>
        <v>0</v>
      </c>
      <c r="D49" s="9"/>
      <c r="E49" s="9"/>
      <c r="F49" s="21"/>
      <c r="G49" s="22"/>
      <c r="H49" s="1"/>
      <c r="I49" s="1"/>
      <c r="J49" s="1"/>
    </row>
    <row r="50" spans="1:10" s="1" customFormat="1" ht="8.25" customHeight="1" x14ac:dyDescent="0.25">
      <c r="A50" s="12"/>
      <c r="B50" s="9"/>
      <c r="C50" s="9"/>
      <c r="D50" s="9"/>
      <c r="E50" s="9"/>
      <c r="F50" s="9"/>
      <c r="G50" s="19"/>
      <c r="H50" s="31"/>
      <c r="I50" s="30"/>
    </row>
    <row r="51" spans="1:10" ht="15.75" customHeight="1" x14ac:dyDescent="0.25">
      <c r="A51" s="188" t="s">
        <v>128</v>
      </c>
      <c r="B51" s="189"/>
      <c r="C51" s="190"/>
      <c r="D51" s="190"/>
      <c r="E51" s="190"/>
      <c r="F51" s="190"/>
      <c r="G51" s="191"/>
      <c r="H51" s="1"/>
      <c r="I51" s="1"/>
      <c r="J51" s="1"/>
    </row>
    <row r="52" spans="1:10" ht="15.75" customHeight="1" x14ac:dyDescent="0.25">
      <c r="A52" s="188"/>
      <c r="B52" s="192"/>
      <c r="C52" s="193"/>
      <c r="D52" s="193"/>
      <c r="E52" s="193"/>
      <c r="F52" s="193"/>
      <c r="G52" s="194"/>
      <c r="H52" s="1"/>
      <c r="I52" s="1"/>
      <c r="J52" s="1"/>
    </row>
    <row r="53" spans="1:10" ht="15.75" customHeight="1" x14ac:dyDescent="0.25">
      <c r="A53" s="188"/>
      <c r="B53" s="195"/>
      <c r="C53" s="196"/>
      <c r="D53" s="196"/>
      <c r="E53" s="196"/>
      <c r="F53" s="196"/>
      <c r="G53" s="197"/>
      <c r="H53" s="1"/>
      <c r="I53" s="1"/>
      <c r="J53" s="1"/>
    </row>
    <row r="54" spans="1:10" s="1" customFormat="1" ht="8.25" customHeight="1" x14ac:dyDescent="0.25">
      <c r="A54" s="12"/>
      <c r="B54" s="9"/>
      <c r="C54" s="9"/>
      <c r="D54" s="9"/>
      <c r="E54" s="9"/>
      <c r="F54" s="9"/>
      <c r="G54" s="19"/>
      <c r="H54" s="31"/>
      <c r="I54" s="30"/>
    </row>
    <row r="55" spans="1:10" ht="18.75" x14ac:dyDescent="0.25">
      <c r="A55" s="187" t="s">
        <v>30</v>
      </c>
      <c r="B55" s="187"/>
      <c r="C55" s="187"/>
      <c r="D55" s="187"/>
      <c r="E55" s="187"/>
      <c r="F55" s="187"/>
      <c r="G55" s="187"/>
      <c r="H55" s="1"/>
      <c r="I55" s="1"/>
      <c r="J55" s="1"/>
    </row>
    <row r="56" spans="1:10" ht="15.75" thickBot="1" x14ac:dyDescent="0.3">
      <c r="A56" s="176" t="s">
        <v>31</v>
      </c>
      <c r="B56" s="176"/>
      <c r="C56" s="176"/>
      <c r="D56" s="176"/>
      <c r="E56" s="176"/>
      <c r="F56" s="176"/>
      <c r="G56" s="176"/>
      <c r="H56" s="1"/>
      <c r="I56" s="1"/>
      <c r="J56" s="1"/>
    </row>
    <row r="57" spans="1:10" ht="26.25" thickBot="1" x14ac:dyDescent="0.3">
      <c r="A57" s="127" t="s">
        <v>23</v>
      </c>
      <c r="B57" s="128" t="s">
        <v>147</v>
      </c>
      <c r="C57" s="144" t="s">
        <v>148</v>
      </c>
      <c r="D57" s="132" t="s">
        <v>149</v>
      </c>
      <c r="E57" s="127" t="s">
        <v>24</v>
      </c>
      <c r="F57" s="128" t="s">
        <v>147</v>
      </c>
      <c r="G57" s="144" t="s">
        <v>148</v>
      </c>
      <c r="H57" s="1"/>
      <c r="I57" s="1"/>
      <c r="J57" s="1"/>
    </row>
    <row r="58" spans="1:10" ht="15" customHeight="1" x14ac:dyDescent="0.25">
      <c r="A58" s="125">
        <v>1</v>
      </c>
      <c r="B58" s="125">
        <f>SUMPRODUCT(('2. Mass Skill CSV'!C:C="drive thru")*('2. Mass Skill CSV'!D:D="1- outstanding"))-D60</f>
        <v>0</v>
      </c>
      <c r="C58" s="126" t="e">
        <f>B58/D62</f>
        <v>#DIV/0!</v>
      </c>
      <c r="D58" s="104">
        <f>D60+D62</f>
        <v>0</v>
      </c>
      <c r="E58" s="125">
        <v>1</v>
      </c>
      <c r="F58" s="125">
        <f>SUMPRODUCT(('2. Mass Skill CSV'!C:C="grill breakfast menu")*('2. Mass Skill CSV'!D:D="1- outstanding"))-D60</f>
        <v>0</v>
      </c>
      <c r="G58" s="133" t="e">
        <f>F58/D62</f>
        <v>#DIV/0!</v>
      </c>
      <c r="H58" s="1"/>
      <c r="I58" s="1"/>
      <c r="J58" s="1"/>
    </row>
    <row r="59" spans="1:10" x14ac:dyDescent="0.25">
      <c r="A59" s="106">
        <v>2</v>
      </c>
      <c r="B59" s="102">
        <f>SUMPRODUCT(('2. Mass Skill CSV'!C:C="drive thru")*('2. Mass Skill CSV'!D:D="2- excellent"))</f>
        <v>0</v>
      </c>
      <c r="C59" s="103" t="e">
        <f>B59/D62</f>
        <v>#DIV/0!</v>
      </c>
      <c r="D59" s="107" t="s">
        <v>150</v>
      </c>
      <c r="E59" s="106">
        <v>2</v>
      </c>
      <c r="F59" s="102">
        <f>SUMPRODUCT(('2. Mass Skill CSV'!C:C="grill breakfast menu")*('2. Mass Skill CSV'!D:D="2- excellent"))</f>
        <v>0</v>
      </c>
      <c r="G59" s="105" t="e">
        <f>F59/D62</f>
        <v>#DIV/0!</v>
      </c>
      <c r="H59" s="1"/>
      <c r="I59" s="1"/>
      <c r="J59" s="1"/>
    </row>
    <row r="60" spans="1:10" x14ac:dyDescent="0.25">
      <c r="A60" s="106">
        <v>3</v>
      </c>
      <c r="B60" s="102">
        <f>SUMPRODUCT(('2. Mass Skill CSV'!C:C="drive thru")*('2. Mass Skill CSV'!D:D="3- good"))</f>
        <v>0</v>
      </c>
      <c r="C60" s="103" t="e">
        <f>B60/D62</f>
        <v>#DIV/0!</v>
      </c>
      <c r="D60" s="104">
        <f>'1. Instructions &amp; Worksheet'!E17</f>
        <v>0</v>
      </c>
      <c r="E60" s="106">
        <v>3</v>
      </c>
      <c r="F60" s="102">
        <f>SUMPRODUCT(('2. Mass Skill CSV'!C:C="grill breakfast menu")*('2. Mass Skill CSV'!D:D="3- good"))</f>
        <v>0</v>
      </c>
      <c r="G60" s="105" t="e">
        <f>F60/D62</f>
        <v>#DIV/0!</v>
      </c>
      <c r="H60" s="1"/>
      <c r="I60" s="1"/>
      <c r="J60" s="1"/>
    </row>
    <row r="61" spans="1:10" x14ac:dyDescent="0.25">
      <c r="A61" s="106">
        <v>4</v>
      </c>
      <c r="B61" s="102">
        <f>SUMPRODUCT(('2. Mass Skill CSV'!C:C="drive thru")*('2. Mass Skill CSV'!D:D="4- trainee"))</f>
        <v>0</v>
      </c>
      <c r="C61" s="103" t="e">
        <f>B61/D62</f>
        <v>#DIV/0!</v>
      </c>
      <c r="D61" s="107" t="s">
        <v>151</v>
      </c>
      <c r="E61" s="106">
        <v>4</v>
      </c>
      <c r="F61" s="102">
        <f>SUMPRODUCT(('2. Mass Skill CSV'!C:C="grill breakfast menu")*('2. Mass Skill CSV'!D:D="4- trainee"))</f>
        <v>0</v>
      </c>
      <c r="G61" s="105" t="e">
        <f>F61/D62</f>
        <v>#DIV/0!</v>
      </c>
      <c r="H61" s="1"/>
      <c r="I61" s="1"/>
      <c r="J61" s="1"/>
    </row>
    <row r="62" spans="1:10" ht="15.75" thickBot="1" x14ac:dyDescent="0.3">
      <c r="A62" s="129">
        <v>5</v>
      </c>
      <c r="B62" s="130">
        <f>SUMPRODUCT(('2. Mass Skill CSV'!C:C="drive thru")*('2. Mass Skill CSV'!D:D="5- can't schedule"))</f>
        <v>0</v>
      </c>
      <c r="C62" s="131" t="e">
        <f>B62/D62</f>
        <v>#DIV/0!</v>
      </c>
      <c r="D62" s="104">
        <f>SUM(B58:B62)</f>
        <v>0</v>
      </c>
      <c r="E62" s="129">
        <v>5</v>
      </c>
      <c r="F62" s="130">
        <f>SUMPRODUCT(('2. Mass Skill CSV'!C:C="grill breakfast menu")*('2. Mass Skill CSV'!D:D="5- can't schedule"))</f>
        <v>0</v>
      </c>
      <c r="G62" s="134" t="e">
        <f>F62/D62</f>
        <v>#DIV/0!</v>
      </c>
      <c r="H62" s="1"/>
      <c r="I62" s="1"/>
      <c r="J62" s="1"/>
    </row>
    <row r="63" spans="1:10" ht="15.75" thickBot="1" x14ac:dyDescent="0.3">
      <c r="A63" s="127" t="s">
        <v>27</v>
      </c>
      <c r="B63" s="128" t="s">
        <v>147</v>
      </c>
      <c r="C63" s="144" t="s">
        <v>148</v>
      </c>
      <c r="D63" s="108"/>
      <c r="E63" s="127" t="s">
        <v>22</v>
      </c>
      <c r="F63" s="128" t="s">
        <v>147</v>
      </c>
      <c r="G63" s="144" t="s">
        <v>148</v>
      </c>
      <c r="H63" s="1"/>
      <c r="I63" s="1"/>
      <c r="J63" s="1"/>
    </row>
    <row r="64" spans="1:10" x14ac:dyDescent="0.25">
      <c r="A64" s="125">
        <v>1</v>
      </c>
      <c r="B64" s="125">
        <f>SUMPRODUCT(('2. Mass Skill CSV'!C:C="grill regular menu")*('2. Mass Skill CSV'!D:D="1- outstanding"))-D60</f>
        <v>0</v>
      </c>
      <c r="C64" s="126" t="e">
        <f>B64/D62</f>
        <v>#DIV/0!</v>
      </c>
      <c r="D64" s="108"/>
      <c r="E64" s="125">
        <v>1</v>
      </c>
      <c r="F64" s="125">
        <f>SUMPRODUCT(('2. Mass Skill CSV'!C:C="window")*('2. Mass Skill CSV'!D:D="1- outstanding"))-D60</f>
        <v>0</v>
      </c>
      <c r="G64" s="133" t="e">
        <f>F64/D62</f>
        <v>#DIV/0!</v>
      </c>
      <c r="H64" s="1"/>
      <c r="I64" s="1"/>
      <c r="J64" s="1"/>
    </row>
    <row r="65" spans="1:11" x14ac:dyDescent="0.25">
      <c r="A65" s="106">
        <v>2</v>
      </c>
      <c r="B65" s="102">
        <f>SUMPRODUCT(('2. Mass Skill CSV'!C:C="grill regular menu")*('2. Mass Skill CSV'!D:D="2- excellent"))</f>
        <v>0</v>
      </c>
      <c r="C65" s="103" t="e">
        <f>B65/D62</f>
        <v>#DIV/0!</v>
      </c>
      <c r="D65" s="108"/>
      <c r="E65" s="106">
        <v>2</v>
      </c>
      <c r="F65" s="102">
        <f>SUMPRODUCT(('2. Mass Skill CSV'!C:C="window")*('2. Mass Skill CSV'!D:D="2- excellent"))</f>
        <v>0</v>
      </c>
      <c r="G65" s="105" t="e">
        <f>F65/D62</f>
        <v>#DIV/0!</v>
      </c>
      <c r="H65" s="1"/>
      <c r="I65" s="1"/>
      <c r="J65" s="1"/>
    </row>
    <row r="66" spans="1:11" x14ac:dyDescent="0.25">
      <c r="A66" s="106">
        <v>3</v>
      </c>
      <c r="B66" s="102">
        <f>SUMPRODUCT(('2. Mass Skill CSV'!C:C="grill regular menu")*('2. Mass Skill CSV'!D:D="3- good"))</f>
        <v>0</v>
      </c>
      <c r="C66" s="103" t="e">
        <f>B66/D62</f>
        <v>#DIV/0!</v>
      </c>
      <c r="D66" s="108"/>
      <c r="E66" s="106">
        <v>3</v>
      </c>
      <c r="F66" s="102">
        <f>SUMPRODUCT(('2. Mass Skill CSV'!C:C="window")*('2. Mass Skill CSV'!D:D="3- good"))</f>
        <v>0</v>
      </c>
      <c r="G66" s="105" t="e">
        <f>F66/D62</f>
        <v>#DIV/0!</v>
      </c>
      <c r="H66" s="1"/>
      <c r="I66" s="1"/>
      <c r="J66" s="1"/>
    </row>
    <row r="67" spans="1:11" x14ac:dyDescent="0.25">
      <c r="A67" s="106">
        <v>4</v>
      </c>
      <c r="B67" s="102">
        <f>SUMPRODUCT(('2. Mass Skill CSV'!C:C="grill regular menu")*('2. Mass Skill CSV'!D:D="4- trainee"))</f>
        <v>0</v>
      </c>
      <c r="C67" s="103" t="e">
        <f>B67/D62</f>
        <v>#DIV/0!</v>
      </c>
      <c r="D67" s="108"/>
      <c r="E67" s="106">
        <v>4</v>
      </c>
      <c r="F67" s="102">
        <f>SUMPRODUCT(('2. Mass Skill CSV'!C:C="window")*('2. Mass Skill CSV'!D:D="4- trainee"))</f>
        <v>0</v>
      </c>
      <c r="G67" s="105" t="e">
        <f>F67/D62</f>
        <v>#DIV/0!</v>
      </c>
      <c r="H67" s="1"/>
      <c r="I67" s="1"/>
      <c r="J67" s="1"/>
    </row>
    <row r="68" spans="1:11" x14ac:dyDescent="0.25">
      <c r="A68" s="106">
        <v>5</v>
      </c>
      <c r="B68" s="102">
        <f>SUMPRODUCT(('2. Mass Skill CSV'!C:C="grill regular menu")*('2. Mass Skill CSV'!D:D="5- can't schedule"))</f>
        <v>0</v>
      </c>
      <c r="C68" s="103" t="e">
        <f>B68/D62</f>
        <v>#DIV/0!</v>
      </c>
      <c r="D68" s="108"/>
      <c r="E68" s="106">
        <v>5</v>
      </c>
      <c r="F68" s="102">
        <f>SUMPRODUCT(('2. Mass Skill CSV'!C:C="window")*('2. Mass Skill CSV'!D:D="5- can't schedule"))</f>
        <v>0</v>
      </c>
      <c r="G68" s="105" t="e">
        <f>F68/D62</f>
        <v>#DIV/0!</v>
      </c>
      <c r="H68" s="1"/>
      <c r="I68" s="1"/>
      <c r="J68" s="1"/>
    </row>
    <row r="69" spans="1:11" ht="6.75" customHeight="1" x14ac:dyDescent="0.25">
      <c r="A69" s="9"/>
      <c r="B69" s="23"/>
      <c r="C69" s="23"/>
      <c r="D69" s="9"/>
      <c r="E69" s="23"/>
      <c r="F69" s="23"/>
      <c r="G69" s="19"/>
      <c r="H69" s="1"/>
      <c r="I69" s="1"/>
      <c r="J69" s="1"/>
    </row>
    <row r="70" spans="1:11" ht="15.75" customHeight="1" x14ac:dyDescent="0.25">
      <c r="A70" s="198" t="s">
        <v>128</v>
      </c>
      <c r="B70" s="189"/>
      <c r="C70" s="190"/>
      <c r="D70" s="190"/>
      <c r="E70" s="190"/>
      <c r="F70" s="190"/>
      <c r="G70" s="191"/>
      <c r="H70" s="1"/>
      <c r="I70" s="1"/>
      <c r="J70" s="1"/>
    </row>
    <row r="71" spans="1:11" ht="15.75" customHeight="1" x14ac:dyDescent="0.25">
      <c r="A71" s="198"/>
      <c r="B71" s="192"/>
      <c r="C71" s="193"/>
      <c r="D71" s="193"/>
      <c r="E71" s="193"/>
      <c r="F71" s="193"/>
      <c r="G71" s="194"/>
      <c r="H71" s="1"/>
      <c r="I71" s="1"/>
      <c r="J71" s="1"/>
    </row>
    <row r="72" spans="1:11" ht="15.75" customHeight="1" x14ac:dyDescent="0.25">
      <c r="A72" s="198"/>
      <c r="B72" s="195"/>
      <c r="C72" s="196"/>
      <c r="D72" s="196"/>
      <c r="E72" s="196"/>
      <c r="F72" s="196"/>
      <c r="G72" s="197"/>
      <c r="H72" s="1"/>
      <c r="I72" s="1"/>
      <c r="J72" s="1"/>
    </row>
    <row r="73" spans="1:11" ht="8.25" customHeight="1" x14ac:dyDescent="0.25">
      <c r="A73" s="9"/>
      <c r="B73" s="9"/>
      <c r="C73" s="9"/>
      <c r="D73" s="9"/>
      <c r="E73" s="9"/>
      <c r="F73" s="9"/>
      <c r="G73" s="19"/>
      <c r="H73" s="1"/>
      <c r="I73" s="1"/>
      <c r="J73" s="1"/>
    </row>
    <row r="74" spans="1:11" x14ac:dyDescent="0.25">
      <c r="A74" s="1"/>
      <c r="B74" s="210" t="s">
        <v>152</v>
      </c>
      <c r="C74" s="211"/>
      <c r="D74" s="109" t="s">
        <v>135</v>
      </c>
      <c r="E74" s="110" t="s">
        <v>153</v>
      </c>
      <c r="F74" s="9"/>
      <c r="G74" s="9"/>
      <c r="H74" s="1"/>
      <c r="I74" s="1"/>
      <c r="J74" s="1"/>
    </row>
    <row r="75" spans="1:11" x14ac:dyDescent="0.25">
      <c r="A75" s="1"/>
      <c r="B75" s="88" t="s">
        <v>37</v>
      </c>
      <c r="C75" s="89">
        <v>0.6</v>
      </c>
      <c r="D75" s="90">
        <f>SUM(B58:B60)</f>
        <v>0</v>
      </c>
      <c r="E75" s="91">
        <f>-((C75*D62)-D75)</f>
        <v>0</v>
      </c>
      <c r="F75" s="9"/>
      <c r="G75" s="9"/>
      <c r="H75" s="9"/>
      <c r="I75" s="1"/>
      <c r="J75" s="1"/>
      <c r="K75" s="1"/>
    </row>
    <row r="76" spans="1:11" x14ac:dyDescent="0.25">
      <c r="A76" s="1"/>
      <c r="B76" s="92" t="s">
        <v>38</v>
      </c>
      <c r="C76" s="93">
        <v>0.6</v>
      </c>
      <c r="D76" s="94">
        <f>SUM(F64:F66)</f>
        <v>0</v>
      </c>
      <c r="E76" s="95">
        <f>-((C76*D62)-D76)</f>
        <v>0</v>
      </c>
      <c r="F76" s="9"/>
      <c r="G76" s="9"/>
      <c r="H76" s="9"/>
      <c r="I76" s="1"/>
      <c r="J76" s="1"/>
      <c r="K76" s="1"/>
    </row>
    <row r="77" spans="1:11" x14ac:dyDescent="0.25">
      <c r="A77" s="1"/>
      <c r="B77" s="92" t="s">
        <v>39</v>
      </c>
      <c r="C77" s="93">
        <v>0.4</v>
      </c>
      <c r="D77" s="94">
        <f>SUM(F58:F60)</f>
        <v>0</v>
      </c>
      <c r="E77" s="95">
        <f>-((C77*D62)-D77)</f>
        <v>0</v>
      </c>
      <c r="F77" s="9"/>
      <c r="G77" s="9"/>
      <c r="H77" s="9"/>
      <c r="I77" s="1"/>
      <c r="J77" s="1"/>
      <c r="K77" s="1"/>
    </row>
    <row r="78" spans="1:11" x14ac:dyDescent="0.25">
      <c r="A78" s="1"/>
      <c r="B78" s="92" t="s">
        <v>40</v>
      </c>
      <c r="C78" s="96">
        <v>0.6</v>
      </c>
      <c r="D78" s="94">
        <f>SUM(B64:B66)</f>
        <v>0</v>
      </c>
      <c r="E78" s="95">
        <f>-((C78*D62)-D78)</f>
        <v>0</v>
      </c>
      <c r="F78" s="9"/>
      <c r="G78" s="9"/>
      <c r="H78" s="9"/>
      <c r="I78" s="1"/>
      <c r="J78" s="1"/>
      <c r="K78" s="1"/>
    </row>
    <row r="79" spans="1:11" x14ac:dyDescent="0.25">
      <c r="A79" s="1"/>
      <c r="B79" s="92" t="s">
        <v>41</v>
      </c>
      <c r="C79" s="97">
        <v>0.7</v>
      </c>
      <c r="D79" s="94">
        <f>SUM(B111:B113)</f>
        <v>0</v>
      </c>
      <c r="E79" s="95">
        <f>-((C79*D62)-D79)</f>
        <v>0</v>
      </c>
      <c r="F79" s="9"/>
      <c r="G79" s="9"/>
      <c r="H79" s="9"/>
      <c r="I79" s="1"/>
      <c r="J79" s="1"/>
      <c r="K79" s="1"/>
    </row>
    <row r="80" spans="1:11" x14ac:dyDescent="0.25">
      <c r="A80" s="1"/>
      <c r="B80" s="98" t="s">
        <v>42</v>
      </c>
      <c r="C80" s="99">
        <v>0.9</v>
      </c>
      <c r="D80" s="100">
        <f>SUM(B117:B119)</f>
        <v>0</v>
      </c>
      <c r="E80" s="101">
        <f>-((C80*D62)-D80)</f>
        <v>0</v>
      </c>
      <c r="F80" s="9"/>
      <c r="G80" s="9"/>
      <c r="H80" s="9"/>
      <c r="I80" s="1"/>
      <c r="J80" s="1"/>
      <c r="K80" s="1"/>
    </row>
    <row r="81" spans="1:10" ht="8.25" customHeight="1" x14ac:dyDescent="0.25">
      <c r="A81" s="9"/>
      <c r="B81" s="9"/>
      <c r="C81" s="9"/>
      <c r="D81" s="9"/>
      <c r="E81" s="9"/>
      <c r="F81" s="9"/>
      <c r="G81" s="9"/>
      <c r="H81" s="1"/>
      <c r="I81" s="1"/>
      <c r="J81" s="1"/>
    </row>
    <row r="82" spans="1:10" ht="18.75" customHeight="1" x14ac:dyDescent="0.25">
      <c r="A82" s="177" t="s">
        <v>28</v>
      </c>
      <c r="B82" s="177"/>
      <c r="C82" s="177"/>
      <c r="D82" s="177"/>
      <c r="E82" s="177"/>
      <c r="F82" s="177"/>
      <c r="G82" s="177"/>
      <c r="H82" s="1"/>
      <c r="I82" s="1"/>
      <c r="J82" s="1"/>
    </row>
    <row r="83" spans="1:10" ht="6" customHeight="1" x14ac:dyDescent="0.25">
      <c r="A83" s="12"/>
      <c r="B83" s="9"/>
      <c r="C83" s="9"/>
      <c r="D83" s="9"/>
      <c r="E83" s="9"/>
      <c r="F83" s="9"/>
      <c r="G83" s="19"/>
      <c r="H83" s="1"/>
      <c r="I83" s="1"/>
      <c r="J83" s="1"/>
    </row>
    <row r="84" spans="1:10" ht="15" customHeight="1" x14ac:dyDescent="0.25">
      <c r="A84" s="198" t="s">
        <v>128</v>
      </c>
      <c r="B84" s="203"/>
      <c r="C84" s="204"/>
      <c r="D84" s="204"/>
      <c r="E84" s="204"/>
      <c r="F84" s="204"/>
      <c r="G84" s="205"/>
      <c r="H84" s="1"/>
      <c r="I84" s="1"/>
      <c r="J84" s="1"/>
    </row>
    <row r="85" spans="1:10" ht="15" customHeight="1" x14ac:dyDescent="0.25">
      <c r="A85" s="198"/>
      <c r="B85" s="192"/>
      <c r="C85" s="193"/>
      <c r="D85" s="193"/>
      <c r="E85" s="193"/>
      <c r="F85" s="193"/>
      <c r="G85" s="206"/>
      <c r="H85" s="1"/>
      <c r="I85" s="1"/>
      <c r="J85" s="1"/>
    </row>
    <row r="86" spans="1:10" ht="15" customHeight="1" x14ac:dyDescent="0.25">
      <c r="A86" s="198"/>
      <c r="B86" s="207"/>
      <c r="C86" s="208"/>
      <c r="D86" s="208"/>
      <c r="E86" s="208"/>
      <c r="F86" s="208"/>
      <c r="G86" s="209"/>
      <c r="H86" s="1"/>
      <c r="I86" s="1"/>
      <c r="J86" s="1"/>
    </row>
    <row r="87" spans="1:10" x14ac:dyDescent="0.25">
      <c r="A87" s="9"/>
      <c r="B87" s="9"/>
      <c r="C87" s="9"/>
      <c r="D87" s="9"/>
      <c r="E87" s="9"/>
      <c r="F87" s="9"/>
      <c r="G87" s="9"/>
      <c r="H87" s="1"/>
      <c r="I87" s="1"/>
      <c r="J87" s="1"/>
    </row>
    <row r="88" spans="1:10" x14ac:dyDescent="0.25">
      <c r="A88" s="1"/>
      <c r="B88" s="1"/>
      <c r="C88" s="1"/>
      <c r="D88" s="1"/>
      <c r="E88" s="1"/>
      <c r="F88" s="1"/>
      <c r="G88" s="1"/>
      <c r="H88" s="1"/>
    </row>
    <row r="89" spans="1:10" x14ac:dyDescent="0.25">
      <c r="A89" s="1"/>
      <c r="B89" s="1"/>
      <c r="C89" s="1"/>
      <c r="D89" s="1"/>
      <c r="E89" s="1"/>
      <c r="F89" s="1"/>
      <c r="G89" s="1"/>
      <c r="H89" s="1"/>
    </row>
    <row r="90" spans="1:10" x14ac:dyDescent="0.25">
      <c r="A90" s="1"/>
      <c r="B90" s="1"/>
      <c r="C90" s="1"/>
      <c r="D90" s="1"/>
      <c r="E90" s="1"/>
      <c r="F90" s="1"/>
      <c r="G90" s="1"/>
      <c r="H90" s="1"/>
    </row>
    <row r="91" spans="1:10" x14ac:dyDescent="0.25">
      <c r="A91" s="1"/>
      <c r="B91" s="1"/>
      <c r="C91" s="1"/>
      <c r="D91" s="1"/>
      <c r="E91" s="1"/>
      <c r="F91" s="1"/>
      <c r="G91" s="1"/>
      <c r="H91" s="1"/>
    </row>
    <row r="92" spans="1:10" x14ac:dyDescent="0.25">
      <c r="A92" s="1"/>
      <c r="B92" s="1"/>
      <c r="C92" s="1"/>
      <c r="D92" s="1"/>
      <c r="E92" s="1"/>
      <c r="F92" s="1"/>
      <c r="G92" s="1"/>
      <c r="H92" s="1"/>
    </row>
    <row r="93" spans="1:10" x14ac:dyDescent="0.25">
      <c r="A93" s="1"/>
      <c r="B93" s="1"/>
      <c r="C93" s="1"/>
      <c r="D93" s="1"/>
      <c r="E93" s="1"/>
      <c r="F93" s="1"/>
      <c r="G93" s="1"/>
      <c r="H93" s="1"/>
    </row>
    <row r="94" spans="1:10" x14ac:dyDescent="0.25">
      <c r="A94" s="1"/>
      <c r="B94" s="1"/>
      <c r="C94" s="1"/>
      <c r="D94" s="1"/>
      <c r="E94" s="1"/>
      <c r="F94" s="1"/>
      <c r="G94" s="1"/>
      <c r="H94" s="1"/>
    </row>
    <row r="95" spans="1:10" x14ac:dyDescent="0.25">
      <c r="A95" s="1"/>
      <c r="B95" s="1"/>
      <c r="C95" s="1"/>
      <c r="D95" s="1"/>
      <c r="E95" s="1"/>
      <c r="F95" s="1"/>
      <c r="G95" s="1"/>
      <c r="H95" s="1"/>
    </row>
    <row r="96" spans="1:10" x14ac:dyDescent="0.25">
      <c r="A96" s="1"/>
      <c r="B96" s="1"/>
      <c r="C96" s="1"/>
      <c r="D96" s="1"/>
      <c r="E96" s="1"/>
      <c r="F96" s="1"/>
      <c r="G96" s="1"/>
      <c r="H96" s="1"/>
    </row>
    <row r="97" spans="1:8" x14ac:dyDescent="0.25">
      <c r="A97" s="1"/>
      <c r="B97" s="1"/>
      <c r="C97" s="1"/>
      <c r="D97" s="1"/>
      <c r="E97" s="1"/>
      <c r="F97" s="1"/>
      <c r="G97" s="1"/>
      <c r="H97" s="1"/>
    </row>
    <row r="98" spans="1:8" x14ac:dyDescent="0.25">
      <c r="A98" s="1"/>
      <c r="B98" s="1"/>
      <c r="C98" s="1"/>
      <c r="D98" s="1"/>
      <c r="E98" s="1"/>
      <c r="F98" s="1"/>
      <c r="G98" s="1"/>
      <c r="H98" s="1"/>
    </row>
    <row r="99" spans="1:8" x14ac:dyDescent="0.25">
      <c r="A99" s="1"/>
      <c r="B99" s="1"/>
      <c r="C99" s="1"/>
      <c r="D99" s="1"/>
      <c r="E99" s="1"/>
      <c r="F99" s="1"/>
      <c r="G99" s="1"/>
      <c r="H99" s="1"/>
    </row>
    <row r="100" spans="1:8" x14ac:dyDescent="0.25">
      <c r="A100" s="1"/>
      <c r="B100" s="1"/>
      <c r="C100" s="1"/>
      <c r="D100" s="1"/>
      <c r="E100" s="1"/>
      <c r="F100" s="1"/>
      <c r="G100" s="1"/>
      <c r="H100" s="1"/>
    </row>
    <row r="101" spans="1:8" x14ac:dyDescent="0.25">
      <c r="A101" s="1"/>
      <c r="B101" s="1"/>
      <c r="C101" s="1"/>
      <c r="D101" s="1"/>
      <c r="E101" s="1"/>
      <c r="F101" s="1"/>
      <c r="G101" s="1"/>
      <c r="H101" s="1"/>
    </row>
    <row r="102" spans="1:8" x14ac:dyDescent="0.25">
      <c r="A102" s="1"/>
      <c r="B102" s="1"/>
      <c r="C102" s="1"/>
      <c r="D102" s="1"/>
      <c r="E102" s="1"/>
      <c r="F102" s="1"/>
      <c r="G102" s="1"/>
      <c r="H102" s="1"/>
    </row>
    <row r="103" spans="1:8" x14ac:dyDescent="0.25">
      <c r="A103" s="1"/>
      <c r="B103" s="1"/>
      <c r="C103" s="1"/>
      <c r="D103" s="1"/>
      <c r="E103" s="1"/>
      <c r="F103" s="1"/>
      <c r="G103" s="1"/>
      <c r="H103" s="1"/>
    </row>
    <row r="104" spans="1:8" x14ac:dyDescent="0.25">
      <c r="A104" s="1"/>
      <c r="B104" s="1"/>
      <c r="C104" s="1"/>
      <c r="D104" s="1"/>
      <c r="E104" s="1"/>
      <c r="F104" s="1"/>
      <c r="G104" s="1"/>
      <c r="H104" s="1"/>
    </row>
    <row r="110" spans="1:8" x14ac:dyDescent="0.25">
      <c r="A110" s="24" t="s">
        <v>43</v>
      </c>
      <c r="B110" s="24" t="s">
        <v>32</v>
      </c>
    </row>
    <row r="111" spans="1:8" x14ac:dyDescent="0.25">
      <c r="A111" s="25">
        <v>1</v>
      </c>
      <c r="B111" s="25">
        <f>SUMPRODUCT(('2. Mass Skill CSV'!C:C="beverage specialist")*('2. Mass Skill CSV'!D:D="1- outstanding"))-D60</f>
        <v>0</v>
      </c>
    </row>
    <row r="112" spans="1:8" x14ac:dyDescent="0.25">
      <c r="A112" s="26">
        <v>2</v>
      </c>
      <c r="B112" s="25">
        <f>SUMPRODUCT(('2. Mass Skill CSV'!C:C="beverage specialist")*('2. Mass Skill CSV'!D:D="2- excellent"))</f>
        <v>0</v>
      </c>
    </row>
    <row r="113" spans="1:2" x14ac:dyDescent="0.25">
      <c r="A113" s="26">
        <v>3</v>
      </c>
      <c r="B113" s="25">
        <f>SUMPRODUCT(('2. Mass Skill CSV'!C:C="beverage specialist")*('2. Mass Skill CSV'!D:D="3- good"))</f>
        <v>0</v>
      </c>
    </row>
    <row r="114" spans="1:2" x14ac:dyDescent="0.25">
      <c r="A114" s="26">
        <v>4</v>
      </c>
      <c r="B114" s="25">
        <f>SUMPRODUCT(('2. Mass Skill CSV'!C:C="beverage specialist")*('2. Mass Skill CSV'!D:D="4- trainee"))</f>
        <v>0</v>
      </c>
    </row>
    <row r="115" spans="1:2" x14ac:dyDescent="0.25">
      <c r="A115" s="26">
        <v>5</v>
      </c>
      <c r="B115" s="25">
        <f>SUMPRODUCT(('2. Mass Skill CSV'!C:C="beverage specialist")*('2. Mass Skill CSV'!D:D="5- can't schedule"))</f>
        <v>0</v>
      </c>
    </row>
    <row r="116" spans="1:2" x14ac:dyDescent="0.25">
      <c r="A116" s="24" t="s">
        <v>44</v>
      </c>
      <c r="B116" s="24" t="s">
        <v>32</v>
      </c>
    </row>
    <row r="117" spans="1:2" x14ac:dyDescent="0.25">
      <c r="A117" s="25">
        <v>1</v>
      </c>
      <c r="B117" s="25">
        <f>SUMPRODUCT(('2. Mass Skill CSV'!C:C="french fries")*('2. Mass Skill CSV'!D:D="1- outstanding"))-D60</f>
        <v>0</v>
      </c>
    </row>
    <row r="118" spans="1:2" x14ac:dyDescent="0.25">
      <c r="A118" s="26">
        <v>2</v>
      </c>
      <c r="B118" s="25">
        <f>SUMPRODUCT(('2. Mass Skill CSV'!C:C="french fries")*('2. Mass Skill CSV'!D:D="2- excellent"))</f>
        <v>0</v>
      </c>
    </row>
    <row r="119" spans="1:2" x14ac:dyDescent="0.25">
      <c r="A119" s="26">
        <v>3</v>
      </c>
      <c r="B119" s="25">
        <f>SUMPRODUCT(('2. Mass Skill CSV'!C:C="french fries")*('2. Mass Skill CSV'!D:D="3- good"))</f>
        <v>0</v>
      </c>
    </row>
    <row r="120" spans="1:2" x14ac:dyDescent="0.25">
      <c r="A120" s="26">
        <v>4</v>
      </c>
      <c r="B120" s="25">
        <f>SUMPRODUCT(('2. Mass Skill CSV'!C:C="french fries")*('2. Mass Skill CSV'!D:D="4- trainee"))</f>
        <v>0</v>
      </c>
    </row>
    <row r="121" spans="1:2" x14ac:dyDescent="0.25">
      <c r="A121" s="26">
        <v>5</v>
      </c>
      <c r="B121" s="25">
        <f>SUMPRODUCT(('2. Mass Skill CSV'!C:C="french fries")*('2. Mass Skill CSV'!D:D="5- can't schedule"))</f>
        <v>0</v>
      </c>
    </row>
  </sheetData>
  <sheetProtection algorithmName="SHA-512" hashValue="X+kGQid13Kv23Oe4POq0iYGizD03O+nehGksWHMKgY6RKpsqAmF7OcdLKJIIjRLRTzyLEeH41dtdD7nigbKnVQ==" saltValue="mzBh63YGuUgvlmNU3JTDoA==" spinCount="100000" sheet="1" objects="1" scenarios="1" selectLockedCells="1"/>
  <mergeCells count="46">
    <mergeCell ref="A1:G1"/>
    <mergeCell ref="A2:G2"/>
    <mergeCell ref="B44:G46"/>
    <mergeCell ref="A51:A53"/>
    <mergeCell ref="B51:G53"/>
    <mergeCell ref="C34:D34"/>
    <mergeCell ref="B14:G16"/>
    <mergeCell ref="A14:A16"/>
    <mergeCell ref="C5:E5"/>
    <mergeCell ref="E6:F6"/>
    <mergeCell ref="E7:F7"/>
    <mergeCell ref="A18:G18"/>
    <mergeCell ref="C4:F4"/>
    <mergeCell ref="C42:D42"/>
    <mergeCell ref="A84:A86"/>
    <mergeCell ref="A9:G9"/>
    <mergeCell ref="E11:F11"/>
    <mergeCell ref="E12:F12"/>
    <mergeCell ref="A11:B11"/>
    <mergeCell ref="A12:B12"/>
    <mergeCell ref="C21:D21"/>
    <mergeCell ref="A31:G31"/>
    <mergeCell ref="A48:G48"/>
    <mergeCell ref="C37:D37"/>
    <mergeCell ref="C38:D38"/>
    <mergeCell ref="C39:D39"/>
    <mergeCell ref="C40:D40"/>
    <mergeCell ref="B84:G86"/>
    <mergeCell ref="A70:A72"/>
    <mergeCell ref="B74:C74"/>
    <mergeCell ref="A56:G56"/>
    <mergeCell ref="A82:G82"/>
    <mergeCell ref="C20:D20"/>
    <mergeCell ref="C22:D22"/>
    <mergeCell ref="C23:D23"/>
    <mergeCell ref="C24:D24"/>
    <mergeCell ref="C25:D25"/>
    <mergeCell ref="C32:D32"/>
    <mergeCell ref="C35:D35"/>
    <mergeCell ref="C36:D36"/>
    <mergeCell ref="A55:G55"/>
    <mergeCell ref="A44:A46"/>
    <mergeCell ref="A27:A29"/>
    <mergeCell ref="B27:G29"/>
    <mergeCell ref="B70:G72"/>
    <mergeCell ref="C41:D41"/>
  </mergeCells>
  <conditionalFormatting sqref="B35:B41 G35:G41">
    <cfRule type="cellIs" dxfId="21" priority="50" operator="lessThan">
      <formula>0</formula>
    </cfRule>
    <cfRule type="cellIs" dxfId="20" priority="51" operator="greaterThan">
      <formula>0</formula>
    </cfRule>
    <cfRule type="cellIs" dxfId="19" priority="52" operator="equal">
      <formula>0</formula>
    </cfRule>
  </conditionalFormatting>
  <conditionalFormatting sqref="C11:C12">
    <cfRule type="cellIs" dxfId="18" priority="26" operator="equal">
      <formula>0</formula>
    </cfRule>
    <cfRule type="cellIs" dxfId="17" priority="42" operator="greaterThan">
      <formula>0</formula>
    </cfRule>
  </conditionalFormatting>
  <conditionalFormatting sqref="C49">
    <cfRule type="cellIs" dxfId="16" priority="18" operator="greaterThan">
      <formula>3.99</formula>
    </cfRule>
    <cfRule type="cellIs" dxfId="15" priority="19" operator="lessThan">
      <formula>4</formula>
    </cfRule>
  </conditionalFormatting>
  <conditionalFormatting sqref="E35:E42">
    <cfRule type="cellIs" dxfId="14" priority="1" operator="lessThan">
      <formula>0</formula>
    </cfRule>
    <cfRule type="cellIs" dxfId="13" priority="2" operator="greaterThan">
      <formula>0</formula>
    </cfRule>
    <cfRule type="cellIs" dxfId="12" priority="3" operator="equal">
      <formula>0</formula>
    </cfRule>
  </conditionalFormatting>
  <conditionalFormatting sqref="E75:E80">
    <cfRule type="cellIs" dxfId="11" priority="12" operator="lessThan">
      <formula>0</formula>
    </cfRule>
  </conditionalFormatting>
  <conditionalFormatting sqref="G4">
    <cfRule type="cellIs" dxfId="10" priority="16" operator="equal">
      <formula>"AUTO posted"</formula>
    </cfRule>
    <cfRule type="cellIs" dxfId="9" priority="17" operator="equal">
      <formula>"POSTED"</formula>
    </cfRule>
  </conditionalFormatting>
  <conditionalFormatting sqref="G5">
    <cfRule type="cellIs" dxfId="8" priority="14" operator="equal">
      <formula>"auto approved"</formula>
    </cfRule>
    <cfRule type="cellIs" dxfId="7" priority="15" operator="equal">
      <formula>"approved"</formula>
    </cfRule>
  </conditionalFormatting>
  <conditionalFormatting sqref="G6">
    <cfRule type="cellIs" dxfId="6" priority="10" operator="equal">
      <formula>"NO"</formula>
    </cfRule>
    <cfRule type="cellIs" dxfId="5" priority="11" operator="equal">
      <formula>"YES"</formula>
    </cfRule>
  </conditionalFormatting>
  <conditionalFormatting sqref="G7">
    <cfRule type="cellIs" dxfId="4" priority="7" operator="greaterThan">
      <formula>6.1</formula>
    </cfRule>
    <cfRule type="cellIs" dxfId="3" priority="8" operator="between">
      <formula>4.1</formula>
      <formula>6.1</formula>
    </cfRule>
    <cfRule type="cellIs" dxfId="2" priority="9" operator="lessThan">
      <formula>4.1</formula>
    </cfRule>
  </conditionalFormatting>
  <conditionalFormatting sqref="G11:G12">
    <cfRule type="cellIs" dxfId="1" priority="25" operator="equal">
      <formula>0</formula>
    </cfRule>
    <cfRule type="cellIs" dxfId="0" priority="41" operator="greaterThan">
      <formula>0</formula>
    </cfRule>
  </conditionalFormatting>
  <printOptions horizontalCentered="1"/>
  <pageMargins left="0.25" right="0.25" top="0.3" bottom="0.32" header="0.3" footer="0.21"/>
  <pageSetup scale="62" orientation="portrait" horizontalDpi="1200" verticalDpi="1200" r:id="rId1"/>
  <ignoredErrors>
    <ignoredError sqref="E75:E78 D75:D78 E79:E80" unlockedFormula="1"/>
    <ignoredError sqref="G58:G62 G64:G68 C64:C68 C58:C62" evalError="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EB1CF48C94E840A5CB509372FE52D8" ma:contentTypeVersion="16" ma:contentTypeDescription="Create a new document." ma:contentTypeScope="" ma:versionID="eef9a5771891188c83c86695afb4dc22">
  <xsd:schema xmlns:xsd="http://www.w3.org/2001/XMLSchema" xmlns:xs="http://www.w3.org/2001/XMLSchema" xmlns:p="http://schemas.microsoft.com/office/2006/metadata/properties" xmlns:ns2="d89c349b-9df6-4609-bc19-809f93e30f78" xmlns:ns3="89738f03-01ce-497f-afee-8f9b7e814fb3" targetNamespace="http://schemas.microsoft.com/office/2006/metadata/properties" ma:root="true" ma:fieldsID="bf17b1abd5e738f8f4ac19a73a2ce7d9" ns2:_="" ns3:_="">
    <xsd:import namespace="d89c349b-9df6-4609-bc19-809f93e30f78"/>
    <xsd:import namespace="89738f03-01ce-497f-afee-8f9b7e814fb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9c349b-9df6-4609-bc19-809f93e30f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0576126-1159-4e35-a2bd-9606b6c67ac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9738f03-01ce-497f-afee-8f9b7e814fb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0795c5d-511f-4f67-8191-85040accb463}" ma:internalName="TaxCatchAll" ma:showField="CatchAllData" ma:web="89738f03-01ce-497f-afee-8f9b7e814f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9738f03-01ce-497f-afee-8f9b7e814fb3" xsi:nil="true"/>
    <lcf76f155ced4ddcb4097134ff3c332f xmlns="d89c349b-9df6-4609-bc19-809f93e30f7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CA87D1-4C23-4BB3-BFEB-23599A25CB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9c349b-9df6-4609-bc19-809f93e30f78"/>
    <ds:schemaRef ds:uri="89738f03-01ce-497f-afee-8f9b7e814f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167A6CC-BD05-43B5-9899-A8B13A91AFA1}">
  <ds:schemaRefs>
    <ds:schemaRef ds:uri="http://schemas.microsoft.com/office/2006/metadata/properties"/>
    <ds:schemaRef ds:uri="http://schemas.microsoft.com/office/infopath/2007/PartnerControls"/>
    <ds:schemaRef ds:uri="89738f03-01ce-497f-afee-8f9b7e814fb3"/>
    <ds:schemaRef ds:uri="d89c349b-9df6-4609-bc19-809f93e30f78"/>
  </ds:schemaRefs>
</ds:datastoreItem>
</file>

<file path=customXml/itemProps3.xml><?xml version="1.0" encoding="utf-8"?>
<ds:datastoreItem xmlns:ds="http://schemas.openxmlformats.org/officeDocument/2006/customXml" ds:itemID="{6B99F0AC-ED7B-415C-934D-33E7A8A5E2B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Disclaimer</vt:lpstr>
      <vt:lpstr>1. Instructions &amp; Worksheet</vt:lpstr>
      <vt:lpstr>2. Mass Skill CSV</vt:lpstr>
      <vt:lpstr>3. Report Template</vt:lpstr>
      <vt:lpstr>'1. Instructions &amp; Worksheet'!Print_Area</vt:lpstr>
      <vt:lpstr>'2. Mass Skill CSV'!Print_Area</vt:lpstr>
      <vt:lpstr>'3. Report Template'!Print_Area</vt:lpstr>
      <vt:lpstr>Disclaimer!Print_Area</vt:lpstr>
    </vt:vector>
  </TitlesOfParts>
  <Company>McDonald's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Faralli Angie</dc:creator>
  <cp:lastModifiedBy>Joann Morgan</cp:lastModifiedBy>
  <cp:lastPrinted>2014-10-13T17:33:20Z</cp:lastPrinted>
  <dcterms:created xsi:type="dcterms:W3CDTF">2013-04-25T01:53:34Z</dcterms:created>
  <dcterms:modified xsi:type="dcterms:W3CDTF">2023-03-08T01:21:00Z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0x010100EEEB1CF48C94E840A5CB509372FE52D8</vt:lpwstr>
  </property>
</Properties>
</file>